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21D1FEE-A6B7-4F51-A627-4FF05893B431}" xr6:coauthVersionLast="45" xr6:coauthVersionMax="45" xr10:uidLastSave="{00000000-0000-0000-0000-000000000000}"/>
  <bookViews>
    <workbookView xWindow="-120" yWindow="-120" windowWidth="29040" windowHeight="15840" tabRatio="943" firstSheet="1" activeTab="12" xr2:uid="{00000000-000D-0000-FFFF-FFFF00000000}"/>
  </bookViews>
  <sheets>
    <sheet name="layout" sheetId="1" r:id="rId1"/>
    <sheet name="Dados brutos" sheetId="3" r:id="rId2"/>
    <sheet name="Dados autoajustado" sheetId="2" r:id="rId3"/>
    <sheet name="KMO" sheetId="4" r:id="rId4"/>
    <sheet name="Comunalidade" sheetId="5" r:id="rId5"/>
    <sheet name="Variância total explicada" sheetId="6" r:id="rId6"/>
    <sheet name="Scree plot" sheetId="7" r:id="rId7"/>
    <sheet name="Matriz de componente" sheetId="8" r:id="rId8"/>
    <sheet name="Matriz de componente rotativa" sheetId="9" r:id="rId9"/>
    <sheet name="Matriz de transformação" sheetId="10" r:id="rId10"/>
    <sheet name="Cálculo" sheetId="11" r:id="rId11"/>
    <sheet name="Ranking definitivo" sheetId="15" r:id="rId12"/>
    <sheet name="Icms Verde Definitivo" sheetId="18" r:id="rId1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6" l="1"/>
  <c r="D6" i="18"/>
  <c r="E2" i="18"/>
  <c r="E3" i="18"/>
  <c r="E4" i="18"/>
  <c r="E5" i="18"/>
  <c r="E6" i="18"/>
</calcChain>
</file>

<file path=xl/sharedStrings.xml><?xml version="1.0" encoding="utf-8"?>
<sst xmlns="http://schemas.openxmlformats.org/spreadsheetml/2006/main" count="1066" uniqueCount="388">
  <si>
    <t>Layout</t>
  </si>
  <si>
    <t>Number of objects</t>
  </si>
  <si>
    <r>
      <t>I</t>
    </r>
    <r>
      <rPr>
        <b/>
        <sz val="9"/>
        <rFont val="Arial"/>
        <family val="2"/>
      </rPr>
      <t>= 144</t>
    </r>
  </si>
  <si>
    <t>Number of variables</t>
  </si>
  <si>
    <r>
      <t>J</t>
    </r>
    <r>
      <rPr>
        <b/>
        <sz val="9"/>
        <rFont val="Arial"/>
        <family val="2"/>
      </rPr>
      <t>= 10</t>
    </r>
  </si>
  <si>
    <t>Raw data</t>
  </si>
  <si>
    <t>Scores matrix</t>
  </si>
  <si>
    <t>...</t>
  </si>
  <si>
    <t>J</t>
  </si>
  <si>
    <t>A</t>
  </si>
  <si>
    <t>Xraw</t>
  </si>
  <si>
    <t>Tscores</t>
  </si>
  <si>
    <t>Tscores4</t>
  </si>
  <si>
    <t>I</t>
  </si>
  <si>
    <t>Autoscaled data</t>
  </si>
  <si>
    <t>Loadings matrix</t>
  </si>
  <si>
    <t>Xauto</t>
  </si>
  <si>
    <t>Pload</t>
  </si>
  <si>
    <t>Pload4</t>
  </si>
  <si>
    <t>Inglês</t>
  </si>
  <si>
    <t>Português</t>
  </si>
  <si>
    <t>Dados bruto</t>
  </si>
  <si>
    <t>dados auto-ajustados</t>
  </si>
  <si>
    <t>Matriz de pontuação</t>
  </si>
  <si>
    <t>Matriz de cargas</t>
  </si>
  <si>
    <t>Município</t>
  </si>
  <si>
    <t>Uso Sustentável</t>
  </si>
  <si>
    <t>Uso Restrito</t>
  </si>
  <si>
    <t>CAR</t>
  </si>
  <si>
    <t>Capacidade EGA</t>
  </si>
  <si>
    <t>Prodes</t>
  </si>
  <si>
    <t>% remanescente cobertura original</t>
  </si>
  <si>
    <t>APP</t>
  </si>
  <si>
    <t>ARL</t>
  </si>
  <si>
    <t>A Degradada</t>
  </si>
  <si>
    <t>Desflorestamento em área protegida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</si>
  <si>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</si>
  <si>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</si>
  <si>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</si>
  <si>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</si>
  <si>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</si>
  <si>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</si>
  <si>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</si>
  <si>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</si>
  <si>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</si>
  <si>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</si>
  <si>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ANAPÚ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</si>
  <si>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</si>
  <si>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</si>
  <si>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</si>
  <si>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</si>
  <si>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</si>
  <si>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</si>
  <si>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</si>
  <si>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BELÉM</t>
  </si>
  <si>
    <t>BELTERRA</t>
  </si>
  <si>
    <t>BENEVIDES</t>
  </si>
  <si>
    <t>BOM JESUS DO TOCANTINS</t>
  </si>
  <si>
    <t>BONITO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</si>
  <si>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</si>
  <si>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</si>
  <si>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</si>
  <si>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</si>
  <si>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</si>
  <si>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</si>
  <si>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</si>
  <si>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CACHOEIRA DO ARARI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</si>
  <si>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</si>
  <si>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</si>
  <si>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</si>
  <si>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</si>
  <si>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</si>
  <si>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</si>
  <si>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</si>
  <si>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</si>
  <si>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</si>
  <si>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</si>
  <si>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</si>
  <si>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</si>
  <si>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</si>
  <si>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</si>
  <si>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</si>
  <si>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</si>
  <si>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</si>
  <si>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</si>
  <si>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</si>
  <si>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</si>
  <si>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</si>
  <si>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</si>
  <si>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</si>
  <si>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</si>
  <si>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</si>
  <si>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</si>
  <si>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</si>
  <si>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</si>
  <si>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</si>
  <si>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</si>
  <si>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</si>
  <si>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</si>
  <si>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</si>
  <si>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</si>
  <si>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</si>
  <si>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</si>
  <si>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</si>
  <si>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</si>
  <si>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</si>
  <si>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</si>
  <si>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</si>
  <si>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</si>
  <si>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MOJUÍ DOS CAMPOS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</si>
  <si>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</si>
  <si>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</si>
  <si>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</si>
  <si>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</si>
  <si>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</si>
  <si>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</si>
  <si>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</si>
  <si>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</si>
  <si>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</si>
  <si>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</si>
  <si>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</si>
  <si>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</si>
  <si>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</si>
  <si>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</si>
  <si>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</si>
  <si>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</si>
  <si>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</si>
  <si>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</si>
  <si>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</si>
  <si>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</si>
  <si>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</si>
  <si>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</si>
  <si>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</si>
  <si>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</si>
  <si>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</si>
  <si>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</si>
  <si>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REDENÇÃO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</si>
  <si>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</si>
  <si>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</si>
  <si>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</si>
  <si>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</si>
  <si>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</si>
  <si>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</si>
  <si>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</si>
  <si>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IZABEL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</si>
  <si>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</si>
  <si>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</si>
  <si>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</si>
  <si>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</si>
  <si>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</si>
  <si>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</si>
  <si>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</si>
  <si>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</si>
  <si>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</si>
  <si>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</si>
  <si>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</si>
  <si>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</si>
  <si>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</si>
  <si>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</si>
  <si>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</si>
  <si>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</si>
  <si>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</si>
  <si>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</si>
  <si>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</si>
  <si>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</si>
  <si>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</si>
  <si>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</si>
  <si>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</si>
  <si>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</si>
  <si>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</si>
  <si>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</si>
  <si>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</si>
  <si>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</si>
  <si>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</si>
  <si>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</si>
  <si>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</si>
  <si>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</si>
  <si>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</si>
  <si>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</si>
  <si>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</si>
  <si>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Município - Auto ajustamento</t>
  </si>
  <si>
    <t>Teste de KMO e Bartlett</t>
  </si>
  <si>
    <t>Medida Kaiser-Meyer-Olkin de adequação de amostragem.</t>
  </si>
  <si>
    <t>Teste de esfericidade de Bartlett</t>
  </si>
  <si>
    <t>Aprox. Qui-quadrado</t>
  </si>
  <si>
    <t>df</t>
  </si>
  <si>
    <t>Sig.</t>
  </si>
  <si>
    <t>Comunalidades</t>
  </si>
  <si>
    <t/>
  </si>
  <si>
    <t>Inicial</t>
  </si>
  <si>
    <t>Extração</t>
  </si>
  <si>
    <t>Método de Extração: Análise de Componente Principal.</t>
  </si>
  <si>
    <t>Variância total explicada</t>
  </si>
  <si>
    <t>Componente</t>
  </si>
  <si>
    <t>Valores próprios iniciais</t>
  </si>
  <si>
    <t>Somas de extração de carregamentos ao quadrado</t>
  </si>
  <si>
    <t>Somas rotativas de carregamentos ao quadrado</t>
  </si>
  <si>
    <t>Total</t>
  </si>
  <si>
    <t>% de variância</t>
  </si>
  <si>
    <t>% cumulativa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</si>
  <si>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</si>
  <si>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</si>
  <si>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</si>
  <si>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</si>
  <si>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</si>
  <si>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</si>
  <si>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</si>
  <si>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</si>
  <si>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</si>
  <si>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</si>
  <si>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Peso</t>
  </si>
  <si>
    <r>
      <t>Matriz de componente</t>
    </r>
    <r>
      <rPr>
        <b/>
        <vertAlign val="superscript"/>
        <sz val="9"/>
        <color indexed="8"/>
        <rFont val="Arial Bold"/>
      </rPr>
      <t>a</t>
    </r>
  </si>
  <si>
    <t>a. 4 componentes extraídos.</t>
  </si>
  <si>
    <r>
      <t>Matriz de componente rotativa</t>
    </r>
    <r>
      <rPr>
        <b/>
        <vertAlign val="superscript"/>
        <sz val="9"/>
        <color indexed="8"/>
        <rFont val="Arial Bold"/>
      </rPr>
      <t>a</t>
    </r>
  </si>
  <si>
    <t>Método de Extração: Análise de Componente Principal. 
 Método de Rotação: Varimax com Normalização de Kaiser.</t>
  </si>
  <si>
    <t>a. Rotação convergida em 6 iterações.</t>
  </si>
  <si>
    <t>Matriz de transformação de componente</t>
  </si>
  <si>
    <t>Método de Extração: Análise de Componente Principal.  
 Método de Rotação: Varimax com Normalização de Kaiser.</t>
  </si>
  <si>
    <t>F1</t>
  </si>
  <si>
    <t>F2</t>
  </si>
  <si>
    <t>F3</t>
  </si>
  <si>
    <t>F4</t>
  </si>
  <si>
    <t>P1</t>
  </si>
  <si>
    <t>P2</t>
  </si>
  <si>
    <t>P3</t>
  </si>
  <si>
    <t>P4</t>
  </si>
  <si>
    <t>Índice</t>
  </si>
  <si>
    <t>Ajustado</t>
  </si>
  <si>
    <t>Máximo</t>
  </si>
  <si>
    <t>Mínimo</t>
  </si>
  <si>
    <t>índice definitivo</t>
  </si>
  <si>
    <t>Fator</t>
  </si>
  <si>
    <t>Nome</t>
  </si>
  <si>
    <t>Regularização ambiental</t>
  </si>
  <si>
    <t>Gestão territorial</t>
  </si>
  <si>
    <t>Estoque florestal</t>
  </si>
  <si>
    <t>Fortalecimento da gestão ambiental municipal</t>
  </si>
  <si>
    <t>TOTAL</t>
  </si>
  <si>
    <t>Peso definitivo</t>
  </si>
  <si>
    <t>Município (ICMS Verde 2018)</t>
  </si>
  <si>
    <t>Ranking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</si>
  <si>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</si>
  <si>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</si>
  <si>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</si>
  <si>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</si>
  <si>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</si>
  <si>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</si>
  <si>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</si>
  <si>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</si>
  <si>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</si>
  <si>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</si>
  <si>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</si>
  <si>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</si>
  <si>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</si>
  <si>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</si>
  <si>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</si>
  <si>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</si>
  <si>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</si>
  <si>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</si>
  <si>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</si>
  <si>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</si>
  <si>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</si>
  <si>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</si>
  <si>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</si>
  <si>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</si>
  <si>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</si>
  <si>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</si>
  <si>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</si>
  <si>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</si>
  <si>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</si>
  <si>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</si>
  <si>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</si>
  <si>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</si>
  <si>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</si>
  <si>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</si>
  <si>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</si>
  <si>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</si>
  <si>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</si>
  <si>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</si>
  <si>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</si>
  <si>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</si>
  <si>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</si>
  <si>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</si>
  <si>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</si>
  <si>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</si>
  <si>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</si>
  <si>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</si>
  <si>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</si>
  <si>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</si>
  <si>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</si>
  <si>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</si>
  <si>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</si>
  <si>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</si>
  <si>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</si>
  <si>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</si>
  <si>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</si>
  <si>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</si>
  <si>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</si>
  <si>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</si>
  <si>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</si>
  <si>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</si>
  <si>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</si>
  <si>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</si>
  <si>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</si>
  <si>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</si>
  <si>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</si>
  <si>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</si>
  <si>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</si>
  <si>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</si>
  <si>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</si>
  <si>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</si>
  <si>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</si>
  <si>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</si>
  <si>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</si>
  <si>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</si>
  <si>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</si>
  <si>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</si>
  <si>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</si>
  <si>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</si>
  <si>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</si>
  <si>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</si>
  <si>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</si>
  <si>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</si>
  <si>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</si>
  <si>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</si>
  <si>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</si>
  <si>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</si>
  <si>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</si>
  <si>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</si>
  <si>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</si>
  <si>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</si>
  <si>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</si>
  <si>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</si>
  <si>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</si>
  <si>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</si>
  <si>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</si>
  <si>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</si>
  <si>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</si>
  <si>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</si>
  <si>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</si>
  <si>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</si>
  <si>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</si>
  <si>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</si>
  <si>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</si>
  <si>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</si>
  <si>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</si>
  <si>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106º</t>
  </si>
  <si>
    <t>107º</t>
  </si>
  <si>
    <t>108º</t>
  </si>
  <si>
    <t>109º</t>
  </si>
  <si>
    <t>110º</t>
  </si>
  <si>
    <t>111º</t>
  </si>
  <si>
    <t>112º</t>
  </si>
  <si>
    <t>113º</t>
  </si>
  <si>
    <t>114º</t>
  </si>
  <si>
    <t>115º</t>
  </si>
  <si>
    <t>116º</t>
  </si>
  <si>
    <t>117º</t>
  </si>
  <si>
    <t>118º</t>
  </si>
  <si>
    <t>119º</t>
  </si>
  <si>
    <t>120º</t>
  </si>
  <si>
    <t>121º</t>
  </si>
  <si>
    <t>122º</t>
  </si>
  <si>
    <t>123º</t>
  </si>
  <si>
    <t>124º</t>
  </si>
  <si>
    <t>125º</t>
  </si>
  <si>
    <t>126º</t>
  </si>
  <si>
    <t>127º</t>
  </si>
  <si>
    <t>128º</t>
  </si>
  <si>
    <t>129º</t>
  </si>
  <si>
    <t>130º</t>
  </si>
  <si>
    <t>131º</t>
  </si>
  <si>
    <t>132º</t>
  </si>
  <si>
    <t>133º</t>
  </si>
  <si>
    <t>134º</t>
  </si>
  <si>
    <t>135º</t>
  </si>
  <si>
    <t>136º</t>
  </si>
  <si>
    <t>137º</t>
  </si>
  <si>
    <t>138º</t>
  </si>
  <si>
    <t>139º</t>
  </si>
  <si>
    <t>140º</t>
  </si>
  <si>
    <t>141º</t>
  </si>
  <si>
    <t>142º</t>
  </si>
  <si>
    <t>143º</t>
  </si>
  <si>
    <t>144º</t>
  </si>
  <si>
    <t xml:space="preserve">Autor: Genardo Chaves de Oliveira </t>
  </si>
  <si>
    <t>Fonte: GEAR/COMAM/DIORED/SEMAS - 2017.</t>
  </si>
  <si>
    <t>http://www.sefa.pa.gov.br/index.php/receitas-despesas/tesouro-estadual/icms/12411-1-semestre-2017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</si>
</sst>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.000"/>
    <numFmt numFmtId="165" formatCode="###0.000"/>
    <numFmt numFmtId="166" formatCode="###0"/>
    <numFmt numFmtId="167" formatCode="0.0000"/>
    <numFmt numFmtId="168" formatCode="0.0000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9"/>
      <name val="Arial"/>
      <family val="2"/>
    </font>
    <font>
      <b/>
      <i/>
      <sz val="9"/>
      <name val="Arial"/>
      <family val="2"/>
    </font>
    <font>
      <u/>
      <sz val="12"/>
      <name val="Arial"/>
      <family val="2"/>
      <charset val="204"/>
    </font>
    <font>
      <b/>
      <u/>
      <sz val="12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scheme val="minor"/>
    </font>
    <font>
      <u/>
      <sz val="12"/>
      <color rgb="FF212121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vertAlign val="superscript"/>
      <sz val="9"/>
      <color indexed="8"/>
      <name val="Arial Bold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109">
    <xf numFmtId="0" fontId="0" fillId="0" borderId="0" xfId="0"/>
    <xf numFmtId="0" fontId="2" fillId="0" borderId="0" xfId="1"/>
    <xf numFmtId="0" fontId="3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0" fillId="0" borderId="9" xfId="0" applyBorder="1"/>
    <xf numFmtId="164" fontId="15" fillId="0" borderId="12" xfId="2" applyNumberFormat="1" applyFont="1" applyBorder="1" applyAlignment="1">
      <alignment horizontal="right" vertical="center"/>
    </xf>
    <xf numFmtId="0" fontId="15" fillId="0" borderId="14" xfId="2" applyFont="1" applyBorder="1" applyAlignment="1">
      <alignment horizontal="left" vertical="top" wrapText="1"/>
    </xf>
    <xf numFmtId="165" fontId="15" fillId="0" borderId="15" xfId="2" applyNumberFormat="1" applyFont="1" applyBorder="1" applyAlignment="1">
      <alignment horizontal="right" vertical="center"/>
    </xf>
    <xf numFmtId="166" fontId="15" fillId="0" borderId="15" xfId="2" applyNumberFormat="1" applyFont="1" applyBorder="1" applyAlignment="1">
      <alignment horizontal="right" vertical="center"/>
    </xf>
    <xf numFmtId="0" fontId="15" fillId="0" borderId="17" xfId="2" applyFont="1" applyBorder="1" applyAlignment="1">
      <alignment horizontal="left" vertical="top" wrapText="1"/>
    </xf>
    <xf numFmtId="164" fontId="15" fillId="0" borderId="18" xfId="2" applyNumberFormat="1" applyFont="1" applyBorder="1" applyAlignment="1">
      <alignment horizontal="right" vertical="center"/>
    </xf>
    <xf numFmtId="0" fontId="15" fillId="0" borderId="19" xfId="2" applyFont="1" applyBorder="1" applyAlignment="1">
      <alignment horizontal="left" wrapText="1"/>
    </xf>
    <xf numFmtId="0" fontId="15" fillId="0" borderId="20" xfId="2" applyFont="1" applyBorder="1" applyAlignment="1">
      <alignment horizontal="center" wrapText="1"/>
    </xf>
    <xf numFmtId="0" fontId="15" fillId="0" borderId="21" xfId="2" applyFont="1" applyBorder="1" applyAlignment="1">
      <alignment horizontal="center" wrapText="1"/>
    </xf>
    <xf numFmtId="0" fontId="15" fillId="0" borderId="12" xfId="2" applyFont="1" applyBorder="1" applyAlignment="1">
      <alignment horizontal="left" vertical="top" wrapText="1"/>
    </xf>
    <xf numFmtId="165" fontId="15" fillId="0" borderId="22" xfId="2" applyNumberFormat="1" applyFont="1" applyBorder="1" applyAlignment="1">
      <alignment horizontal="right" vertical="center"/>
    </xf>
    <xf numFmtId="164" fontId="15" fillId="0" borderId="23" xfId="2" applyNumberFormat="1" applyFont="1" applyBorder="1" applyAlignment="1">
      <alignment horizontal="right" vertical="center"/>
    </xf>
    <xf numFmtId="0" fontId="15" fillId="0" borderId="15" xfId="2" applyFont="1" applyBorder="1" applyAlignment="1">
      <alignment horizontal="left" vertical="top" wrapText="1"/>
    </xf>
    <xf numFmtId="165" fontId="15" fillId="0" borderId="24" xfId="2" applyNumberFormat="1" applyFont="1" applyBorder="1" applyAlignment="1">
      <alignment horizontal="right" vertical="center"/>
    </xf>
    <xf numFmtId="164" fontId="15" fillId="0" borderId="25" xfId="2" applyNumberFormat="1" applyFont="1" applyBorder="1" applyAlignment="1">
      <alignment horizontal="right" vertical="center"/>
    </xf>
    <xf numFmtId="0" fontId="15" fillId="0" borderId="18" xfId="2" applyFont="1" applyBorder="1" applyAlignment="1">
      <alignment horizontal="left" vertical="top" wrapText="1"/>
    </xf>
    <xf numFmtId="165" fontId="15" fillId="0" borderId="26" xfId="2" applyNumberFormat="1" applyFont="1" applyBorder="1" applyAlignment="1">
      <alignment horizontal="right" vertical="center"/>
    </xf>
    <xf numFmtId="164" fontId="15" fillId="0" borderId="27" xfId="2" applyNumberFormat="1" applyFont="1" applyBorder="1" applyAlignment="1">
      <alignment horizontal="right" vertical="center"/>
    </xf>
    <xf numFmtId="0" fontId="15" fillId="0" borderId="12" xfId="2" applyFont="1" applyBorder="1" applyAlignment="1">
      <alignment horizontal="left" vertical="top"/>
    </xf>
    <xf numFmtId="0" fontId="15" fillId="0" borderId="15" xfId="2" applyFont="1" applyBorder="1" applyAlignment="1">
      <alignment horizontal="left" vertical="top"/>
    </xf>
    <xf numFmtId="164" fontId="15" fillId="0" borderId="24" xfId="2" applyNumberFormat="1" applyFont="1" applyBorder="1" applyAlignment="1">
      <alignment horizontal="right" vertical="center"/>
    </xf>
    <xf numFmtId="164" fontId="15" fillId="0" borderId="35" xfId="2" applyNumberFormat="1" applyFont="1" applyBorder="1" applyAlignment="1">
      <alignment horizontal="right" vertical="center"/>
    </xf>
    <xf numFmtId="0" fontId="15" fillId="0" borderId="18" xfId="2" applyFont="1" applyBorder="1" applyAlignment="1">
      <alignment horizontal="left" vertical="top"/>
    </xf>
    <xf numFmtId="164" fontId="15" fillId="0" borderId="26" xfId="2" applyNumberFormat="1" applyFont="1" applyBorder="1" applyAlignment="1">
      <alignment horizontal="right" vertical="center"/>
    </xf>
    <xf numFmtId="164" fontId="15" fillId="0" borderId="36" xfId="2" applyNumberFormat="1" applyFont="1" applyBorder="1" applyAlignment="1">
      <alignment horizontal="right" vertical="center"/>
    </xf>
    <xf numFmtId="0" fontId="1" fillId="0" borderId="9" xfId="0" applyFont="1" applyBorder="1"/>
    <xf numFmtId="0" fontId="0" fillId="0" borderId="9" xfId="0" applyFill="1" applyBorder="1"/>
    <xf numFmtId="0" fontId="1" fillId="2" borderId="9" xfId="0" applyFont="1" applyFill="1" applyBorder="1"/>
    <xf numFmtId="0" fontId="15" fillId="0" borderId="31" xfId="2" applyFont="1" applyBorder="1" applyAlignment="1">
      <alignment horizontal="center"/>
    </xf>
    <xf numFmtId="0" fontId="15" fillId="0" borderId="32" xfId="2" applyFont="1" applyBorder="1" applyAlignment="1">
      <alignment horizontal="center"/>
    </xf>
    <xf numFmtId="0" fontId="15" fillId="0" borderId="33" xfId="2" applyFont="1" applyBorder="1" applyAlignment="1">
      <alignment horizontal="center"/>
    </xf>
    <xf numFmtId="164" fontId="15" fillId="0" borderId="22" xfId="2" applyNumberFormat="1" applyFont="1" applyBorder="1" applyAlignment="1">
      <alignment horizontal="right" vertical="center"/>
    </xf>
    <xf numFmtId="164" fontId="15" fillId="0" borderId="34" xfId="2" applyNumberFormat="1" applyFont="1" applyBorder="1" applyAlignment="1">
      <alignment horizontal="right" vertical="center"/>
    </xf>
    <xf numFmtId="0" fontId="15" fillId="0" borderId="20" xfId="2" applyFont="1" applyBorder="1" applyAlignment="1">
      <alignment horizontal="center"/>
    </xf>
    <xf numFmtId="0" fontId="15" fillId="0" borderId="37" xfId="2" applyFont="1" applyBorder="1" applyAlignment="1">
      <alignment horizontal="center"/>
    </xf>
    <xf numFmtId="0" fontId="15" fillId="0" borderId="21" xfId="2" applyFont="1" applyBorder="1" applyAlignment="1">
      <alignment horizontal="center"/>
    </xf>
    <xf numFmtId="0" fontId="15" fillId="0" borderId="19" xfId="2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168" fontId="0" fillId="0" borderId="9" xfId="0" applyNumberFormat="1" applyBorder="1"/>
    <xf numFmtId="168" fontId="0" fillId="2" borderId="9" xfId="0" applyNumberFormat="1" applyFill="1" applyBorder="1"/>
    <xf numFmtId="168" fontId="0" fillId="0" borderId="39" xfId="0" applyNumberFormat="1" applyBorder="1"/>
    <xf numFmtId="168" fontId="1" fillId="2" borderId="9" xfId="0" applyNumberFormat="1" applyFont="1" applyFill="1" applyBorder="1"/>
    <xf numFmtId="168" fontId="1" fillId="0" borderId="9" xfId="0" applyNumberFormat="1" applyFont="1" applyBorder="1"/>
    <xf numFmtId="167" fontId="0" fillId="0" borderId="9" xfId="0" applyNumberFormat="1" applyBorder="1"/>
    <xf numFmtId="168" fontId="1" fillId="3" borderId="38" xfId="0" applyNumberFormat="1" applyFont="1" applyFill="1" applyBorder="1"/>
    <xf numFmtId="168" fontId="1" fillId="3" borderId="9" xfId="0" applyNumberFormat="1" applyFont="1" applyFill="1" applyBorder="1"/>
    <xf numFmtId="1" fontId="17" fillId="0" borderId="9" xfId="0" applyNumberFormat="1" applyFont="1" applyFill="1" applyBorder="1" applyAlignment="1">
      <alignment horizontal="left" vertical="center"/>
    </xf>
    <xf numFmtId="1" fontId="18" fillId="0" borderId="9" xfId="0" applyNumberFormat="1" applyFont="1" applyFill="1" applyBorder="1" applyAlignment="1">
      <alignment horizontal="left" vertical="center"/>
    </xf>
    <xf numFmtId="1" fontId="18" fillId="4" borderId="9" xfId="0" applyNumberFormat="1" applyFont="1" applyFill="1" applyBorder="1" applyAlignment="1">
      <alignment horizontal="left" vertical="center"/>
    </xf>
    <xf numFmtId="168" fontId="0" fillId="4" borderId="9" xfId="0" applyNumberFormat="1" applyFill="1" applyBorder="1"/>
    <xf numFmtId="9" fontId="1" fillId="0" borderId="9" xfId="0" applyNumberFormat="1" applyFont="1" applyBorder="1" applyAlignment="1">
      <alignment horizontal="center"/>
    </xf>
    <xf numFmtId="2" fontId="1" fillId="0" borderId="9" xfId="0" applyNumberFormat="1" applyFont="1" applyBorder="1"/>
    <xf numFmtId="0" fontId="0" fillId="0" borderId="9" xfId="0" applyBorder="1" applyAlignment="1">
      <alignment horizontal="left"/>
    </xf>
    <xf numFmtId="167" fontId="0" fillId="0" borderId="9" xfId="0" applyNumberForma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164" fontId="15" fillId="6" borderId="34" xfId="2" applyNumberFormat="1" applyFont="1" applyFill="1" applyBorder="1" applyAlignment="1">
      <alignment horizontal="right" vertical="center"/>
    </xf>
    <xf numFmtId="0" fontId="15" fillId="6" borderId="32" xfId="2" applyFont="1" applyFill="1" applyBorder="1" applyAlignment="1">
      <alignment horizontal="center"/>
    </xf>
    <xf numFmtId="164" fontId="15" fillId="6" borderId="35" xfId="2" applyNumberFormat="1" applyFont="1" applyFill="1" applyBorder="1" applyAlignment="1">
      <alignment horizontal="right" vertical="center"/>
    </xf>
    <xf numFmtId="164" fontId="15" fillId="7" borderId="25" xfId="2" applyNumberFormat="1" applyFont="1" applyFill="1" applyBorder="1" applyAlignment="1">
      <alignment horizontal="right" vertical="center"/>
    </xf>
    <xf numFmtId="0" fontId="15" fillId="7" borderId="33" xfId="2" applyFont="1" applyFill="1" applyBorder="1" applyAlignment="1">
      <alignment horizontal="center"/>
    </xf>
    <xf numFmtId="164" fontId="15" fillId="5" borderId="35" xfId="2" applyNumberFormat="1" applyFont="1" applyFill="1" applyBorder="1" applyAlignment="1">
      <alignment horizontal="right" vertical="center"/>
    </xf>
    <xf numFmtId="0" fontId="15" fillId="5" borderId="32" xfId="2" applyFont="1" applyFill="1" applyBorder="1" applyAlignment="1">
      <alignment horizontal="center"/>
    </xf>
    <xf numFmtId="164" fontId="15" fillId="8" borderId="24" xfId="2" applyNumberFormat="1" applyFont="1" applyFill="1" applyBorder="1" applyAlignment="1">
      <alignment horizontal="right" vertical="center"/>
    </xf>
    <xf numFmtId="0" fontId="15" fillId="8" borderId="31" xfId="2" applyFont="1" applyFill="1" applyBorder="1" applyAlignment="1">
      <alignment horizontal="center"/>
    </xf>
    <xf numFmtId="164" fontId="15" fillId="6" borderId="36" xfId="2" applyNumberFormat="1" applyFont="1" applyFill="1" applyBorder="1" applyAlignment="1">
      <alignment horizontal="right" vertical="center"/>
    </xf>
    <xf numFmtId="1" fontId="18" fillId="0" borderId="40" xfId="0" applyNumberFormat="1" applyFont="1" applyFill="1" applyBorder="1" applyAlignment="1">
      <alignment horizontal="left" vertical="center"/>
    </xf>
    <xf numFmtId="168" fontId="0" fillId="0" borderId="40" xfId="0" applyNumberFormat="1" applyBorder="1"/>
    <xf numFmtId="0" fontId="1" fillId="0" borderId="0" xfId="0" applyFont="1"/>
    <xf numFmtId="0" fontId="1" fillId="0" borderId="9" xfId="0" applyFont="1" applyBorder="1" applyAlignment="1">
      <alignment horizontal="left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4" fillId="0" borderId="0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left" vertical="top" wrapText="1"/>
    </xf>
    <xf numFmtId="0" fontId="15" fillId="0" borderId="11" xfId="2" applyFont="1" applyBorder="1" applyAlignment="1">
      <alignment horizontal="left" vertical="top" wrapText="1"/>
    </xf>
    <xf numFmtId="0" fontId="15" fillId="0" borderId="13" xfId="2" applyFont="1" applyBorder="1" applyAlignment="1">
      <alignment horizontal="left" vertical="top" wrapText="1"/>
    </xf>
    <xf numFmtId="0" fontId="15" fillId="0" borderId="16" xfId="2" applyFont="1" applyBorder="1" applyAlignment="1">
      <alignment horizontal="left" vertical="top" wrapText="1"/>
    </xf>
    <xf numFmtId="0" fontId="15" fillId="0" borderId="0" xfId="2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5" fillId="0" borderId="12" xfId="2" applyFont="1" applyBorder="1" applyAlignment="1">
      <alignment horizontal="left" wrapText="1"/>
    </xf>
    <xf numFmtId="0" fontId="15" fillId="0" borderId="18" xfId="2" applyFont="1" applyBorder="1" applyAlignment="1">
      <alignment horizontal="left" wrapText="1"/>
    </xf>
    <xf numFmtId="0" fontId="15" fillId="0" borderId="28" xfId="2" applyFont="1" applyBorder="1" applyAlignment="1">
      <alignment horizontal="center" wrapText="1"/>
    </xf>
    <xf numFmtId="0" fontId="15" fillId="0" borderId="29" xfId="2" applyFont="1" applyBorder="1" applyAlignment="1">
      <alignment horizontal="center" wrapText="1"/>
    </xf>
    <xf numFmtId="0" fontId="15" fillId="0" borderId="30" xfId="2" applyFont="1" applyBorder="1" applyAlignment="1">
      <alignment horizontal="center" wrapText="1"/>
    </xf>
    <xf numFmtId="0" fontId="19" fillId="0" borderId="28" xfId="2" applyFont="1" applyBorder="1" applyAlignment="1">
      <alignment horizontal="center" wrapText="1"/>
    </xf>
    <xf numFmtId="0" fontId="19" fillId="0" borderId="29" xfId="2" applyFont="1" applyBorder="1" applyAlignment="1">
      <alignment horizontal="center" wrapText="1"/>
    </xf>
    <xf numFmtId="0" fontId="19" fillId="0" borderId="30" xfId="2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_Plan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504825</xdr:colOff>
      <xdr:row>25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workbookViewId="0">
      <selection activeCell="D36" sqref="D36"/>
    </sheetView>
  </sheetViews>
  <sheetFormatPr defaultRowHeight="15"/>
  <cols>
    <col min="1" max="1" width="17.7109375" bestFit="1" customWidth="1"/>
    <col min="2" max="2" width="23.140625" bestFit="1" customWidth="1"/>
  </cols>
  <sheetData>
    <row r="1" spans="2:23" ht="20.25"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23">
      <c r="B2" s="1"/>
      <c r="C2" s="93" t="s">
        <v>1</v>
      </c>
      <c r="D2" s="93"/>
      <c r="E2" s="93"/>
      <c r="F2" s="93"/>
      <c r="G2" s="93"/>
      <c r="H2" s="93"/>
      <c r="I2" s="3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>
      <c r="B3" s="1"/>
      <c r="C3" s="93" t="s">
        <v>3</v>
      </c>
      <c r="D3" s="93"/>
      <c r="E3" s="93"/>
      <c r="F3" s="93"/>
      <c r="G3" s="93"/>
      <c r="H3" s="93"/>
      <c r="I3" s="3" t="s">
        <v>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2:23" ht="15.75">
      <c r="B5" s="1"/>
      <c r="C5" s="4" t="s">
        <v>5</v>
      </c>
      <c r="D5" s="1"/>
      <c r="E5" s="1"/>
      <c r="F5" s="1"/>
      <c r="G5" s="1"/>
      <c r="H5" s="1"/>
      <c r="I5" s="1"/>
      <c r="J5" s="1"/>
      <c r="K5" s="1"/>
      <c r="L5" s="1"/>
      <c r="M5" s="1"/>
      <c r="N5" s="5" t="s">
        <v>6</v>
      </c>
      <c r="O5" s="1"/>
      <c r="P5" s="1"/>
      <c r="Q5" s="1"/>
      <c r="R5" s="1"/>
      <c r="S5" s="1"/>
      <c r="T5" s="1"/>
      <c r="U5" s="1"/>
      <c r="V5" s="1"/>
      <c r="W5" s="1"/>
    </row>
    <row r="6" spans="2:2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5.75" thickBot="1">
      <c r="B7" s="1"/>
      <c r="C7" s="1"/>
      <c r="D7" s="6">
        <v>1</v>
      </c>
      <c r="E7" s="1"/>
      <c r="F7" s="6" t="s">
        <v>7</v>
      </c>
      <c r="G7" s="1"/>
      <c r="H7" s="7" t="s">
        <v>8</v>
      </c>
      <c r="I7" s="1"/>
      <c r="J7" s="1"/>
      <c r="K7" s="6">
        <v>1</v>
      </c>
      <c r="L7" s="1"/>
      <c r="M7" s="6" t="s">
        <v>7</v>
      </c>
      <c r="N7" s="1"/>
      <c r="O7" s="7" t="s">
        <v>9</v>
      </c>
      <c r="P7" s="1"/>
      <c r="Q7" s="1"/>
      <c r="R7" s="6">
        <v>1</v>
      </c>
      <c r="S7" s="6" t="s">
        <v>7</v>
      </c>
      <c r="T7" s="6">
        <v>4</v>
      </c>
      <c r="U7" s="6" t="s">
        <v>7</v>
      </c>
      <c r="V7" s="7" t="s">
        <v>9</v>
      </c>
      <c r="W7" s="1"/>
    </row>
    <row r="8" spans="2:23">
      <c r="B8" s="1"/>
      <c r="C8" s="6">
        <v>1</v>
      </c>
      <c r="D8" s="84" t="s">
        <v>10</v>
      </c>
      <c r="E8" s="85"/>
      <c r="F8" s="85"/>
      <c r="G8" s="85"/>
      <c r="H8" s="86"/>
      <c r="I8" s="8"/>
      <c r="J8" s="6">
        <v>1</v>
      </c>
      <c r="K8" s="84" t="s">
        <v>11</v>
      </c>
      <c r="L8" s="85"/>
      <c r="M8" s="85"/>
      <c r="N8" s="85"/>
      <c r="O8" s="86"/>
      <c r="P8" s="1"/>
      <c r="Q8" s="6">
        <v>1</v>
      </c>
      <c r="R8" s="84" t="s">
        <v>12</v>
      </c>
      <c r="S8" s="85"/>
      <c r="T8" s="86"/>
      <c r="U8" s="85"/>
      <c r="V8" s="86"/>
      <c r="W8" s="1"/>
    </row>
    <row r="9" spans="2:23">
      <c r="B9" s="1"/>
      <c r="C9" s="1"/>
      <c r="D9" s="87"/>
      <c r="E9" s="88"/>
      <c r="F9" s="88"/>
      <c r="G9" s="88"/>
      <c r="H9" s="89"/>
      <c r="I9" s="8"/>
      <c r="J9" s="1"/>
      <c r="K9" s="87"/>
      <c r="L9" s="88"/>
      <c r="M9" s="88"/>
      <c r="N9" s="88"/>
      <c r="O9" s="89"/>
      <c r="P9" s="1"/>
      <c r="Q9" s="1"/>
      <c r="R9" s="87"/>
      <c r="S9" s="88"/>
      <c r="T9" s="89"/>
      <c r="U9" s="88"/>
      <c r="V9" s="89"/>
      <c r="W9" s="1"/>
    </row>
    <row r="10" spans="2:23">
      <c r="B10" s="1"/>
      <c r="C10" s="1"/>
      <c r="D10" s="87"/>
      <c r="E10" s="88"/>
      <c r="F10" s="88"/>
      <c r="G10" s="88"/>
      <c r="H10" s="89"/>
      <c r="I10" s="8"/>
      <c r="J10" s="1"/>
      <c r="K10" s="87"/>
      <c r="L10" s="88"/>
      <c r="M10" s="88"/>
      <c r="N10" s="88"/>
      <c r="O10" s="89"/>
      <c r="P10" s="1"/>
      <c r="Q10" s="1"/>
      <c r="R10" s="87"/>
      <c r="S10" s="88"/>
      <c r="T10" s="89"/>
      <c r="U10" s="88"/>
      <c r="V10" s="89"/>
      <c r="W10" s="1"/>
    </row>
    <row r="11" spans="2:23">
      <c r="B11" s="1"/>
      <c r="C11" s="9" t="s">
        <v>7</v>
      </c>
      <c r="D11" s="87"/>
      <c r="E11" s="88"/>
      <c r="F11" s="88"/>
      <c r="G11" s="88"/>
      <c r="H11" s="89"/>
      <c r="I11" s="8"/>
      <c r="J11" s="9" t="s">
        <v>7</v>
      </c>
      <c r="K11" s="87"/>
      <c r="L11" s="88"/>
      <c r="M11" s="88"/>
      <c r="N11" s="88"/>
      <c r="O11" s="89"/>
      <c r="P11" s="1"/>
      <c r="Q11" s="9" t="s">
        <v>7</v>
      </c>
      <c r="R11" s="87"/>
      <c r="S11" s="88"/>
      <c r="T11" s="89"/>
      <c r="U11" s="88"/>
      <c r="V11" s="89"/>
      <c r="W11" s="1"/>
    </row>
    <row r="12" spans="2:23">
      <c r="B12" s="1"/>
      <c r="C12" s="1"/>
      <c r="D12" s="87"/>
      <c r="E12" s="88"/>
      <c r="F12" s="88"/>
      <c r="G12" s="88"/>
      <c r="H12" s="89"/>
      <c r="I12" s="8"/>
      <c r="J12" s="1"/>
      <c r="K12" s="87"/>
      <c r="L12" s="88"/>
      <c r="M12" s="88"/>
      <c r="N12" s="88"/>
      <c r="O12" s="89"/>
      <c r="P12" s="1"/>
      <c r="Q12" s="1"/>
      <c r="R12" s="87"/>
      <c r="S12" s="88"/>
      <c r="T12" s="89"/>
      <c r="U12" s="88"/>
      <c r="V12" s="89"/>
      <c r="W12" s="1"/>
    </row>
    <row r="13" spans="2:23">
      <c r="B13" s="1"/>
      <c r="C13" s="1"/>
      <c r="D13" s="87"/>
      <c r="E13" s="88"/>
      <c r="F13" s="88"/>
      <c r="G13" s="88"/>
      <c r="H13" s="89"/>
      <c r="I13" s="8"/>
      <c r="J13" s="1"/>
      <c r="K13" s="87"/>
      <c r="L13" s="88"/>
      <c r="M13" s="88"/>
      <c r="N13" s="88"/>
      <c r="O13" s="89"/>
      <c r="P13" s="1"/>
      <c r="Q13" s="1"/>
      <c r="R13" s="87"/>
      <c r="S13" s="88"/>
      <c r="T13" s="89"/>
      <c r="U13" s="88"/>
      <c r="V13" s="89"/>
      <c r="W13" s="1"/>
    </row>
    <row r="14" spans="2:23" ht="15.75" thickBot="1">
      <c r="B14" s="1"/>
      <c r="C14" s="7" t="s">
        <v>13</v>
      </c>
      <c r="D14" s="90"/>
      <c r="E14" s="91"/>
      <c r="F14" s="91"/>
      <c r="G14" s="91"/>
      <c r="H14" s="92"/>
      <c r="I14" s="8"/>
      <c r="J14" s="7" t="s">
        <v>13</v>
      </c>
      <c r="K14" s="90"/>
      <c r="L14" s="91"/>
      <c r="M14" s="91"/>
      <c r="N14" s="91"/>
      <c r="O14" s="92"/>
      <c r="P14" s="1"/>
      <c r="Q14" s="7" t="s">
        <v>13</v>
      </c>
      <c r="R14" s="90"/>
      <c r="S14" s="91"/>
      <c r="T14" s="92"/>
      <c r="U14" s="91"/>
      <c r="V14" s="92"/>
      <c r="W14" s="1"/>
    </row>
    <row r="15" spans="2:23">
      <c r="B15" s="1"/>
      <c r="C15" s="1"/>
      <c r="D15" s="8"/>
      <c r="E15" s="8"/>
      <c r="F15" s="8"/>
      <c r="G15" s="8"/>
      <c r="H15" s="8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5.75">
      <c r="B16" s="1"/>
      <c r="C16" s="4" t="s">
        <v>14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5" t="s">
        <v>15</v>
      </c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thickBot="1">
      <c r="B18" s="1"/>
      <c r="C18" s="1"/>
      <c r="D18" s="6">
        <v>1</v>
      </c>
      <c r="E18" s="1"/>
      <c r="F18" s="6" t="s">
        <v>7</v>
      </c>
      <c r="G18" s="1"/>
      <c r="H18" s="7" t="s">
        <v>8</v>
      </c>
      <c r="I18" s="1"/>
      <c r="J18" s="1"/>
      <c r="K18" s="6">
        <v>1</v>
      </c>
      <c r="L18" s="1"/>
      <c r="M18" s="6" t="s">
        <v>7</v>
      </c>
      <c r="N18" s="1"/>
      <c r="O18" s="7" t="s">
        <v>9</v>
      </c>
      <c r="P18" s="1"/>
      <c r="Q18" s="1"/>
      <c r="R18" s="6">
        <v>1</v>
      </c>
      <c r="S18" s="6" t="s">
        <v>7</v>
      </c>
      <c r="T18" s="6">
        <v>4</v>
      </c>
      <c r="U18" s="6" t="s">
        <v>7</v>
      </c>
      <c r="V18" s="7" t="s">
        <v>9</v>
      </c>
      <c r="W18" s="1"/>
    </row>
    <row r="19" spans="1:23">
      <c r="B19" s="1"/>
      <c r="C19" s="6">
        <v>1</v>
      </c>
      <c r="D19" s="84" t="s">
        <v>16</v>
      </c>
      <c r="E19" s="85"/>
      <c r="F19" s="85"/>
      <c r="G19" s="85"/>
      <c r="H19" s="86"/>
      <c r="I19" s="8"/>
      <c r="J19" s="6">
        <v>1</v>
      </c>
      <c r="K19" s="84" t="s">
        <v>17</v>
      </c>
      <c r="L19" s="85"/>
      <c r="M19" s="85"/>
      <c r="N19" s="85"/>
      <c r="O19" s="86"/>
      <c r="P19" s="1"/>
      <c r="Q19" s="6">
        <v>1</v>
      </c>
      <c r="R19" s="84" t="s">
        <v>18</v>
      </c>
      <c r="S19" s="85"/>
      <c r="T19" s="86"/>
      <c r="U19" s="84"/>
      <c r="V19" s="86"/>
      <c r="W19" s="1"/>
    </row>
    <row r="20" spans="1:23">
      <c r="B20" s="1"/>
      <c r="C20" s="1"/>
      <c r="D20" s="87"/>
      <c r="E20" s="88"/>
      <c r="F20" s="88"/>
      <c r="G20" s="88"/>
      <c r="H20" s="89"/>
      <c r="I20" s="8"/>
      <c r="J20" s="10"/>
      <c r="K20" s="87"/>
      <c r="L20" s="88"/>
      <c r="M20" s="88"/>
      <c r="N20" s="88"/>
      <c r="O20" s="89"/>
      <c r="P20" s="1"/>
      <c r="Q20" s="10"/>
      <c r="R20" s="87"/>
      <c r="S20" s="88"/>
      <c r="T20" s="89"/>
      <c r="U20" s="87"/>
      <c r="V20" s="89"/>
      <c r="W20" s="1"/>
    </row>
    <row r="21" spans="1:23">
      <c r="B21" s="1"/>
      <c r="C21" s="1"/>
      <c r="D21" s="87"/>
      <c r="E21" s="88"/>
      <c r="F21" s="88"/>
      <c r="G21" s="88"/>
      <c r="H21" s="89"/>
      <c r="I21" s="8"/>
      <c r="J21" s="9" t="s">
        <v>7</v>
      </c>
      <c r="K21" s="87"/>
      <c r="L21" s="88"/>
      <c r="M21" s="88"/>
      <c r="N21" s="88"/>
      <c r="O21" s="89"/>
      <c r="P21" s="1"/>
      <c r="Q21" s="9" t="s">
        <v>7</v>
      </c>
      <c r="R21" s="87"/>
      <c r="S21" s="88"/>
      <c r="T21" s="89"/>
      <c r="U21" s="87"/>
      <c r="V21" s="89"/>
      <c r="W21" s="1"/>
    </row>
    <row r="22" spans="1:23">
      <c r="B22" s="1"/>
      <c r="C22" s="9" t="s">
        <v>7</v>
      </c>
      <c r="D22" s="87"/>
      <c r="E22" s="88"/>
      <c r="F22" s="88"/>
      <c r="G22" s="88"/>
      <c r="H22" s="89"/>
      <c r="I22" s="8"/>
      <c r="J22" s="9"/>
      <c r="K22" s="87"/>
      <c r="L22" s="88"/>
      <c r="M22" s="88"/>
      <c r="N22" s="88"/>
      <c r="O22" s="89"/>
      <c r="P22" s="1"/>
      <c r="Q22" s="9"/>
      <c r="R22" s="87"/>
      <c r="S22" s="88"/>
      <c r="T22" s="89"/>
      <c r="U22" s="87"/>
      <c r="V22" s="89"/>
      <c r="W22" s="1"/>
    </row>
    <row r="23" spans="1:23" ht="15.75" thickBot="1">
      <c r="B23" s="1"/>
      <c r="C23" s="1"/>
      <c r="D23" s="87"/>
      <c r="E23" s="88"/>
      <c r="F23" s="88"/>
      <c r="G23" s="88"/>
      <c r="H23" s="89"/>
      <c r="I23" s="8"/>
      <c r="J23" s="7" t="s">
        <v>8</v>
      </c>
      <c r="K23" s="90"/>
      <c r="L23" s="91"/>
      <c r="M23" s="91"/>
      <c r="N23" s="91"/>
      <c r="O23" s="92"/>
      <c r="P23" s="1"/>
      <c r="Q23" s="7" t="s">
        <v>8</v>
      </c>
      <c r="R23" s="90"/>
      <c r="S23" s="91"/>
      <c r="T23" s="92"/>
      <c r="U23" s="90"/>
      <c r="V23" s="92"/>
      <c r="W23" s="1"/>
    </row>
    <row r="24" spans="1:23">
      <c r="B24" s="1"/>
      <c r="C24" s="1"/>
      <c r="D24" s="87"/>
      <c r="E24" s="88"/>
      <c r="F24" s="88"/>
      <c r="G24" s="88"/>
      <c r="H24" s="89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thickBot="1">
      <c r="B25" s="1"/>
      <c r="C25" s="7" t="s">
        <v>13</v>
      </c>
      <c r="D25" s="90"/>
      <c r="E25" s="91"/>
      <c r="F25" s="91"/>
      <c r="G25" s="91"/>
      <c r="H25" s="92"/>
      <c r="I25" s="8"/>
      <c r="J25" s="1"/>
      <c r="K25" s="1"/>
      <c r="L25" s="1"/>
      <c r="M25" s="1"/>
      <c r="N25" s="1"/>
      <c r="O25" s="1"/>
      <c r="P25" s="1"/>
      <c r="Q25" s="1"/>
      <c r="R25" s="1"/>
    </row>
    <row r="26" spans="1:2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8" spans="1:23" ht="15.75">
      <c r="A28" s="11" t="s">
        <v>19</v>
      </c>
      <c r="B28" s="11" t="s">
        <v>20</v>
      </c>
    </row>
    <row r="29" spans="1:23" ht="15.75">
      <c r="A29" s="4" t="s">
        <v>5</v>
      </c>
      <c r="B29" s="12" t="s">
        <v>21</v>
      </c>
    </row>
    <row r="30" spans="1:23" ht="15.75">
      <c r="A30" s="4" t="s">
        <v>14</v>
      </c>
      <c r="B30" s="13" t="s">
        <v>22</v>
      </c>
    </row>
    <row r="31" spans="1:23" ht="15.75">
      <c r="A31" s="4" t="s">
        <v>6</v>
      </c>
      <c r="B31" s="12" t="s">
        <v>23</v>
      </c>
    </row>
    <row r="32" spans="1:23" ht="15.75">
      <c r="A32" s="4" t="s">
        <v>15</v>
      </c>
      <c r="B32" s="12" t="s">
        <v>24</v>
      </c>
    </row>
  </sheetData>
  <mergeCells count="10">
    <mergeCell ref="D19:H25"/>
    <mergeCell ref="K19:O23"/>
    <mergeCell ref="R19:T23"/>
    <mergeCell ref="U19:V23"/>
    <mergeCell ref="C2:H2"/>
    <mergeCell ref="C3:H3"/>
    <mergeCell ref="D8:H14"/>
    <mergeCell ref="K8:O14"/>
    <mergeCell ref="R8:T14"/>
    <mergeCell ref="U8:V1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"/>
  <sheetViews>
    <sheetView workbookViewId="0">
      <selection activeCell="G31" sqref="G31"/>
    </sheetView>
  </sheetViews>
  <sheetFormatPr defaultRowHeight="15"/>
  <cols>
    <col min="1" max="1" width="18.85546875" customWidth="1"/>
    <col min="2" max="2" width="18.140625" customWidth="1"/>
    <col min="3" max="3" width="23.7109375" customWidth="1"/>
    <col min="4" max="5" width="21.42578125" customWidth="1"/>
  </cols>
  <sheetData>
    <row r="1" spans="1:5" ht="15.75" thickBot="1">
      <c r="A1" s="94" t="s">
        <v>216</v>
      </c>
      <c r="B1" s="94"/>
      <c r="C1" s="94"/>
      <c r="D1" s="94"/>
      <c r="E1" s="94"/>
    </row>
    <row r="2" spans="1:5" ht="16.5" thickTop="1" thickBot="1">
      <c r="A2" s="51" t="s">
        <v>193</v>
      </c>
      <c r="B2" s="48" t="s">
        <v>200</v>
      </c>
      <c r="C2" s="49" t="s">
        <v>201</v>
      </c>
      <c r="D2" s="49" t="s">
        <v>202</v>
      </c>
      <c r="E2" s="50" t="s">
        <v>203</v>
      </c>
    </row>
    <row r="3" spans="1:5" ht="15.75" thickTop="1">
      <c r="A3" s="33" t="s">
        <v>200</v>
      </c>
      <c r="B3" s="46">
        <v>0.78536376606208269</v>
      </c>
      <c r="C3" s="47">
        <v>0.5623341261250413</v>
      </c>
      <c r="D3" s="47">
        <v>0.22992096645034193</v>
      </c>
      <c r="E3" s="26">
        <v>0.11882943548847179</v>
      </c>
    </row>
    <row r="4" spans="1:5">
      <c r="A4" s="34" t="s">
        <v>201</v>
      </c>
      <c r="B4" s="35">
        <v>-0.60021639875555932</v>
      </c>
      <c r="C4" s="36">
        <v>0.6761342309502234</v>
      </c>
      <c r="D4" s="36">
        <v>0.4239863014237501</v>
      </c>
      <c r="E4" s="29">
        <v>-5.3088535553972721E-2</v>
      </c>
    </row>
    <row r="5" spans="1:5">
      <c r="A5" s="34" t="s">
        <v>202</v>
      </c>
      <c r="B5" s="35">
        <v>-5.0561143562169349E-2</v>
      </c>
      <c r="C5" s="36">
        <v>-0.31058513182339192</v>
      </c>
      <c r="D5" s="36">
        <v>0.52290671308574965</v>
      </c>
      <c r="E5" s="29">
        <v>0.79217991394745002</v>
      </c>
    </row>
    <row r="6" spans="1:5" ht="15.75" thickBot="1">
      <c r="A6" s="37" t="s">
        <v>203</v>
      </c>
      <c r="B6" s="38">
        <v>-0.14278515463231667</v>
      </c>
      <c r="C6" s="39">
        <v>0.3607765350224178</v>
      </c>
      <c r="D6" s="39">
        <v>-0.70280903153090368</v>
      </c>
      <c r="E6" s="32">
        <v>0.59624840175252158</v>
      </c>
    </row>
    <row r="7" spans="1:5" ht="56.25" customHeight="1" thickTop="1">
      <c r="A7" s="99" t="s">
        <v>217</v>
      </c>
      <c r="B7" s="99"/>
      <c r="C7" s="99"/>
      <c r="D7" s="99"/>
      <c r="E7" s="99"/>
    </row>
  </sheetData>
  <mergeCells count="2">
    <mergeCell ref="A1:E1"/>
    <mergeCell ref="A7:E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47"/>
  <sheetViews>
    <sheetView workbookViewId="0">
      <selection activeCell="I28" sqref="I28"/>
    </sheetView>
  </sheetViews>
  <sheetFormatPr defaultRowHeight="15"/>
  <cols>
    <col min="1" max="1" width="28.85546875" bestFit="1" customWidth="1"/>
    <col min="2" max="5" width="10.28515625" bestFit="1" customWidth="1"/>
    <col min="6" max="8" width="10.5703125" bestFit="1" customWidth="1"/>
    <col min="9" max="9" width="11.5703125" bestFit="1" customWidth="1"/>
    <col min="10" max="10" width="12.5703125" bestFit="1" customWidth="1"/>
    <col min="11" max="11" width="9.5703125" bestFit="1" customWidth="1"/>
  </cols>
  <sheetData>
    <row r="1" spans="1:11">
      <c r="A1" s="14" t="s">
        <v>25</v>
      </c>
      <c r="B1" s="52" t="s">
        <v>218</v>
      </c>
      <c r="C1" s="52" t="s">
        <v>219</v>
      </c>
      <c r="D1" s="52" t="s">
        <v>220</v>
      </c>
      <c r="E1" s="52" t="s">
        <v>221</v>
      </c>
      <c r="F1" s="52" t="s">
        <v>222</v>
      </c>
      <c r="G1" s="52" t="s">
        <v>223</v>
      </c>
      <c r="H1" s="52" t="s">
        <v>224</v>
      </c>
      <c r="I1" s="52" t="s">
        <v>225</v>
      </c>
      <c r="J1" s="40" t="s">
        <v>226</v>
      </c>
      <c r="K1" s="42" t="s">
        <v>227</v>
      </c>
    </row>
    <row r="2" spans="1:11">
      <c r="A2" s="14" t="s">
        <v>36</v>
      </c>
      <c r="B2" s="53">
        <v>0.10026</v>
      </c>
      <c r="C2" s="53">
        <v>-0.34031</v>
      </c>
      <c r="D2" s="53">
        <v>-0.38035000000000002</v>
      </c>
      <c r="E2" s="53">
        <v>0.64043000000000005</v>
      </c>
      <c r="F2" s="53">
        <v>0.13959025769090266</v>
      </c>
      <c r="G2" s="53">
        <v>0.1347033725165592</v>
      </c>
      <c r="H2" s="53">
        <v>0.19690665181265377</v>
      </c>
      <c r="I2" s="53">
        <v>0.95705177212281889</v>
      </c>
      <c r="J2" s="53">
        <v>23.898807894280385</v>
      </c>
      <c r="K2" s="54">
        <v>5.8945966955812196E-2</v>
      </c>
    </row>
    <row r="3" spans="1:11">
      <c r="A3" s="14" t="s">
        <v>37</v>
      </c>
      <c r="B3" s="53">
        <v>-0.60299000000000003</v>
      </c>
      <c r="C3" s="53">
        <v>6.8540000000000004E-2</v>
      </c>
      <c r="D3" s="53">
        <v>-1.0601100000000001</v>
      </c>
      <c r="E3" s="53">
        <v>0.74619000000000002</v>
      </c>
      <c r="F3" s="53">
        <v>5.5360126479941062E-2</v>
      </c>
      <c r="G3" s="53">
        <v>0.1705531305953594</v>
      </c>
      <c r="H3" s="53">
        <v>7.0692104163765451E-2</v>
      </c>
      <c r="I3" s="53">
        <v>0.99688169653785463</v>
      </c>
      <c r="J3" s="53">
        <v>19.872481962212255</v>
      </c>
      <c r="K3" s="54">
        <v>4.9015108630371687E-2</v>
      </c>
    </row>
    <row r="4" spans="1:11">
      <c r="A4" s="14" t="s">
        <v>38</v>
      </c>
      <c r="B4" s="53">
        <v>-0.41349999999999998</v>
      </c>
      <c r="C4" s="53">
        <v>-0.15804000000000001</v>
      </c>
      <c r="D4" s="53">
        <v>-0.20812</v>
      </c>
      <c r="E4" s="53">
        <v>0.69669999999999999</v>
      </c>
      <c r="F4" s="53">
        <v>7.8055849996706242E-2</v>
      </c>
      <c r="G4" s="53">
        <v>0.15068560415413512</v>
      </c>
      <c r="H4" s="53">
        <v>0.22888548484426494</v>
      </c>
      <c r="I4" s="53">
        <v>0.97824343103766442</v>
      </c>
      <c r="J4" s="53">
        <v>22.329098788794347</v>
      </c>
      <c r="K4" s="54">
        <v>5.507430852533618E-2</v>
      </c>
    </row>
    <row r="5" spans="1:11">
      <c r="A5" s="14" t="s">
        <v>39</v>
      </c>
      <c r="B5" s="53">
        <v>-0.10945000000000001</v>
      </c>
      <c r="C5" s="53">
        <v>-0.28836000000000001</v>
      </c>
      <c r="D5" s="53">
        <v>1.57599</v>
      </c>
      <c r="E5" s="53">
        <v>-1.6785399999999999</v>
      </c>
      <c r="F5" s="53">
        <v>0.11447273075702316</v>
      </c>
      <c r="G5" s="53">
        <v>0.13925857597062222</v>
      </c>
      <c r="H5" s="53">
        <v>0.56015039688065726</v>
      </c>
      <c r="I5" s="53">
        <v>8.3712136904066994E-2</v>
      </c>
      <c r="J5" s="53">
        <v>18.177769983485049</v>
      </c>
      <c r="K5" s="54">
        <v>4.4835132928672326E-2</v>
      </c>
    </row>
    <row r="6" spans="1:11">
      <c r="A6" s="14" t="s">
        <v>40</v>
      </c>
      <c r="B6" s="53">
        <v>-0.15543000000000001</v>
      </c>
      <c r="C6" s="53">
        <v>-0.20607</v>
      </c>
      <c r="D6" s="53">
        <v>-0.23712</v>
      </c>
      <c r="E6" s="53">
        <v>0.66862999999999995</v>
      </c>
      <c r="F6" s="53">
        <v>0.10896558332285322</v>
      </c>
      <c r="G6" s="53">
        <v>0.14647412346311206</v>
      </c>
      <c r="H6" s="53">
        <v>0.22350090516641136</v>
      </c>
      <c r="I6" s="53">
        <v>0.96767208101563285</v>
      </c>
      <c r="J6" s="53">
        <v>23.384319358123847</v>
      </c>
      <c r="K6" s="54">
        <v>5.7676990512067254E-2</v>
      </c>
    </row>
    <row r="7" spans="1:11">
      <c r="A7" s="14" t="s">
        <v>41</v>
      </c>
      <c r="B7" s="53">
        <v>0.61041000000000001</v>
      </c>
      <c r="C7" s="53">
        <v>-0.17610999999999999</v>
      </c>
      <c r="D7" s="53">
        <v>1.7748600000000001</v>
      </c>
      <c r="E7" s="53">
        <v>0.42614000000000002</v>
      </c>
      <c r="F7" s="53">
        <v>0.20069228604109399</v>
      </c>
      <c r="G7" s="53">
        <v>0.14910114743777478</v>
      </c>
      <c r="H7" s="53">
        <v>0.59707561620944161</v>
      </c>
      <c r="I7" s="53">
        <v>0.87634872273838271</v>
      </c>
      <c r="J7" s="53">
        <v>31.828358293225463</v>
      </c>
      <c r="K7" s="54">
        <v>7.8504056123202368E-2</v>
      </c>
    </row>
    <row r="8" spans="1:11">
      <c r="A8" s="14" t="s">
        <v>42</v>
      </c>
      <c r="B8" s="53">
        <v>1.3428100000000001</v>
      </c>
      <c r="C8" s="53">
        <v>0.96482999999999997</v>
      </c>
      <c r="D8" s="53">
        <v>3.2502300000000002</v>
      </c>
      <c r="E8" s="53">
        <v>0.18307000000000001</v>
      </c>
      <c r="F8" s="53">
        <v>0.28841379062539302</v>
      </c>
      <c r="G8" s="53">
        <v>0.24914376204564145</v>
      </c>
      <c r="H8" s="53">
        <v>0.8710151789444367</v>
      </c>
      <c r="I8" s="53">
        <v>0.78480693257610279</v>
      </c>
      <c r="J8" s="53">
        <v>41.584209581426506</v>
      </c>
      <c r="K8" s="54">
        <v>0.10256668260248152</v>
      </c>
    </row>
    <row r="9" spans="1:11">
      <c r="A9" s="14" t="s">
        <v>43</v>
      </c>
      <c r="B9" s="53">
        <v>1.10148</v>
      </c>
      <c r="C9" s="53">
        <v>9.5280000000000005</v>
      </c>
      <c r="D9" s="53">
        <v>-1.20008</v>
      </c>
      <c r="E9" s="53">
        <v>0.12942000000000001</v>
      </c>
      <c r="F9" s="53">
        <v>0.25950905181964629</v>
      </c>
      <c r="G9" s="53">
        <v>1</v>
      </c>
      <c r="H9" s="53">
        <v>4.4703151835863132E-2</v>
      </c>
      <c r="I9" s="53">
        <v>0.76460198321087347</v>
      </c>
      <c r="J9" s="53">
        <v>50.743041080459363</v>
      </c>
      <c r="K9" s="54">
        <v>0.12515677083131946</v>
      </c>
    </row>
    <row r="10" spans="1:11">
      <c r="A10" s="14" t="s">
        <v>44</v>
      </c>
      <c r="B10" s="53">
        <v>-0.25995000000000001</v>
      </c>
      <c r="C10" s="53">
        <v>-0.10161000000000001</v>
      </c>
      <c r="D10" s="53">
        <v>1.76044</v>
      </c>
      <c r="E10" s="53">
        <v>-1.7047000000000001</v>
      </c>
      <c r="F10" s="53">
        <v>9.644694370085577E-2</v>
      </c>
      <c r="G10" s="53">
        <v>0.15563363362310098</v>
      </c>
      <c r="H10" s="53">
        <v>0.59439818038341918</v>
      </c>
      <c r="I10" s="53">
        <v>7.3860105675839491E-2</v>
      </c>
      <c r="J10" s="53">
        <v>18.238975533170777</v>
      </c>
      <c r="K10" s="54">
        <v>4.4986095283164933E-2</v>
      </c>
    </row>
    <row r="11" spans="1:11">
      <c r="A11" s="14" t="s">
        <v>45</v>
      </c>
      <c r="B11" s="53">
        <v>-0.67920000000000003</v>
      </c>
      <c r="C11" s="53">
        <v>-0.10693</v>
      </c>
      <c r="D11" s="53">
        <v>-7.4120000000000005E-2</v>
      </c>
      <c r="E11" s="53">
        <v>0.71531999999999996</v>
      </c>
      <c r="F11" s="53">
        <v>4.6232251187246595E-2</v>
      </c>
      <c r="G11" s="53">
        <v>0.15516715273040385</v>
      </c>
      <c r="H11" s="53">
        <v>0.25376595645917466</v>
      </c>
      <c r="I11" s="53">
        <v>0.98525584776050823</v>
      </c>
      <c r="J11" s="53">
        <v>21.47815230377109</v>
      </c>
      <c r="K11" s="54">
        <v>5.2975464783454392E-2</v>
      </c>
    </row>
    <row r="12" spans="1:11">
      <c r="A12" s="14" t="s">
        <v>46</v>
      </c>
      <c r="B12" s="53">
        <v>0.53966999999999998</v>
      </c>
      <c r="C12" s="53">
        <v>-1.098E-2</v>
      </c>
      <c r="D12" s="53">
        <v>0.49731999999999998</v>
      </c>
      <c r="E12" s="53">
        <v>0.61651</v>
      </c>
      <c r="F12" s="53">
        <v>0.19221956726133799</v>
      </c>
      <c r="G12" s="53">
        <v>0.16358046883083405</v>
      </c>
      <c r="H12" s="53">
        <v>0.35986817063547322</v>
      </c>
      <c r="I12" s="53">
        <v>0.94804333989884337</v>
      </c>
      <c r="J12" s="53">
        <v>29.322499190102636</v>
      </c>
      <c r="K12" s="54">
        <v>7.2323401065342754E-2</v>
      </c>
    </row>
    <row r="13" spans="1:11">
      <c r="A13" s="14" t="s">
        <v>47</v>
      </c>
      <c r="B13" s="53">
        <v>-0.67068000000000005</v>
      </c>
      <c r="C13" s="53">
        <v>0.15468999999999999</v>
      </c>
      <c r="D13" s="53">
        <v>-1.2092099999999999</v>
      </c>
      <c r="E13" s="53">
        <v>0.75446999999999997</v>
      </c>
      <c r="F13" s="53">
        <v>4.7252714348167163E-2</v>
      </c>
      <c r="G13" s="53">
        <v>0.17810713978818959</v>
      </c>
      <c r="H13" s="53">
        <v>4.3007937613145801E-2</v>
      </c>
      <c r="I13" s="53">
        <v>1</v>
      </c>
      <c r="J13" s="53">
        <v>19.378427535212666</v>
      </c>
      <c r="K13" s="54">
        <v>4.7796532538329023E-2</v>
      </c>
    </row>
    <row r="14" spans="1:11">
      <c r="A14" s="14" t="s">
        <v>48</v>
      </c>
      <c r="B14" s="53">
        <v>-0.27539999999999998</v>
      </c>
      <c r="C14" s="53">
        <v>2.0070000000000001E-2</v>
      </c>
      <c r="D14" s="53">
        <v>-0.83301999999999998</v>
      </c>
      <c r="E14" s="53">
        <v>-1.5423100000000001</v>
      </c>
      <c r="F14" s="53">
        <v>9.459645592665121E-2</v>
      </c>
      <c r="G14" s="53">
        <v>0.16630306877787268</v>
      </c>
      <c r="H14" s="53">
        <v>0.11285707654458524</v>
      </c>
      <c r="I14" s="53">
        <v>0.13501726741711825</v>
      </c>
      <c r="J14" s="53">
        <v>12.319723864216771</v>
      </c>
      <c r="K14" s="54">
        <v>3.0386370693353749E-2</v>
      </c>
    </row>
    <row r="15" spans="1:11">
      <c r="A15" s="14" t="s">
        <v>49</v>
      </c>
      <c r="B15" s="53">
        <v>9.9290000000000003E-2</v>
      </c>
      <c r="C15" s="53">
        <v>-0.17043</v>
      </c>
      <c r="D15" s="53">
        <v>1.5398700000000001</v>
      </c>
      <c r="E15" s="53">
        <v>-1.7099599999999999</v>
      </c>
      <c r="F15" s="53">
        <v>0.13947407819957722</v>
      </c>
      <c r="G15" s="53">
        <v>0.14959919470666944</v>
      </c>
      <c r="H15" s="53">
        <v>0.55344381005431009</v>
      </c>
      <c r="I15" s="53">
        <v>7.1879154442640925E-2</v>
      </c>
      <c r="J15" s="53">
        <v>19.371259465181083</v>
      </c>
      <c r="K15" s="54">
        <v>4.7778852626381631E-2</v>
      </c>
    </row>
    <row r="16" spans="1:11">
      <c r="A16" s="14" t="s">
        <v>50</v>
      </c>
      <c r="B16" s="53">
        <v>-0.34570000000000001</v>
      </c>
      <c r="C16" s="53">
        <v>-0.46800999999999998</v>
      </c>
      <c r="D16" s="53">
        <v>1.2529300000000001</v>
      </c>
      <c r="E16" s="53">
        <v>0.62858000000000003</v>
      </c>
      <c r="F16" s="53">
        <v>8.6176437122341784E-2</v>
      </c>
      <c r="G16" s="53">
        <v>0.12350607740426181</v>
      </c>
      <c r="H16" s="53">
        <v>0.50016617926936824</v>
      </c>
      <c r="I16" s="53">
        <v>0.95258898274764714</v>
      </c>
      <c r="J16" s="53">
        <v>25.446651392439993</v>
      </c>
      <c r="K16" s="54">
        <v>6.2763694270868822E-2</v>
      </c>
    </row>
    <row r="17" spans="1:11">
      <c r="A17" s="14" t="s">
        <v>51</v>
      </c>
      <c r="B17" s="53">
        <v>-0.35970000000000002</v>
      </c>
      <c r="C17" s="53">
        <v>-0.17387</v>
      </c>
      <c r="D17" s="53">
        <v>2.4330000000000001E-2</v>
      </c>
      <c r="E17" s="53">
        <v>0.67274</v>
      </c>
      <c r="F17" s="53">
        <v>8.4499619721768074E-2</v>
      </c>
      <c r="G17" s="53">
        <v>0.14929756044522621</v>
      </c>
      <c r="H17" s="53">
        <v>0.27204567608968111</v>
      </c>
      <c r="I17" s="53">
        <v>0.96921993454575583</v>
      </c>
      <c r="J17" s="53">
        <v>23.086346999367024</v>
      </c>
      <c r="K17" s="54">
        <v>5.6942047209006995E-2</v>
      </c>
    </row>
    <row r="18" spans="1:11">
      <c r="A18" s="14" t="s">
        <v>52</v>
      </c>
      <c r="B18" s="53">
        <v>-4.9399999999999999E-3</v>
      </c>
      <c r="C18" s="53">
        <v>-0.16921</v>
      </c>
      <c r="D18" s="53">
        <v>-0.63385000000000002</v>
      </c>
      <c r="E18" s="53">
        <v>0.67161000000000004</v>
      </c>
      <c r="F18" s="53">
        <v>0.12699017265230592</v>
      </c>
      <c r="G18" s="53">
        <v>0.1497061696482278</v>
      </c>
      <c r="H18" s="53">
        <v>0.1498379984217611</v>
      </c>
      <c r="I18" s="53">
        <v>0.96879436897664661</v>
      </c>
      <c r="J18" s="53">
        <v>23.249136441520008</v>
      </c>
      <c r="K18" s="54">
        <v>5.7343564352470934E-2</v>
      </c>
    </row>
    <row r="19" spans="1:11">
      <c r="A19" s="14" t="s">
        <v>53</v>
      </c>
      <c r="B19" s="53">
        <v>-0.65759999999999996</v>
      </c>
      <c r="C19" s="53">
        <v>-0.20452000000000001</v>
      </c>
      <c r="D19" s="53">
        <v>0.36273</v>
      </c>
      <c r="E19" s="53">
        <v>0.69679000000000002</v>
      </c>
      <c r="F19" s="53">
        <v>4.8819340890988897E-2</v>
      </c>
      <c r="G19" s="53">
        <v>0.14661003424951816</v>
      </c>
      <c r="H19" s="53">
        <v>0.33487815067539339</v>
      </c>
      <c r="I19" s="53">
        <v>0.97827732564051384</v>
      </c>
      <c r="J19" s="53">
        <v>22.412369260628822</v>
      </c>
      <c r="K19" s="54">
        <v>5.5279693601565212E-2</v>
      </c>
    </row>
    <row r="20" spans="1:11">
      <c r="A20" s="14" t="s">
        <v>54</v>
      </c>
      <c r="B20" s="53">
        <v>-0.66191999999999995</v>
      </c>
      <c r="C20" s="53">
        <v>-0.26562999999999998</v>
      </c>
      <c r="D20" s="53">
        <v>0.67152999999999996</v>
      </c>
      <c r="E20" s="53">
        <v>0.68384</v>
      </c>
      <c r="F20" s="53">
        <v>4.8301922950240439E-2</v>
      </c>
      <c r="G20" s="53">
        <v>0.14125164188998415</v>
      </c>
      <c r="H20" s="53">
        <v>0.39221464048646892</v>
      </c>
      <c r="I20" s="53">
        <v>0.97340026889718256</v>
      </c>
      <c r="J20" s="53">
        <v>22.989448602758063</v>
      </c>
      <c r="K20" s="54">
        <v>5.6703049108773301E-2</v>
      </c>
    </row>
    <row r="21" spans="1:11">
      <c r="A21" s="14" t="s">
        <v>55</v>
      </c>
      <c r="B21" s="53">
        <v>-0.55174000000000001</v>
      </c>
      <c r="C21" s="53">
        <v>-0.12328</v>
      </c>
      <c r="D21" s="53">
        <v>0.76915999999999995</v>
      </c>
      <c r="E21" s="53">
        <v>0.65230999999999995</v>
      </c>
      <c r="F21" s="53">
        <v>6.149847589275554E-2</v>
      </c>
      <c r="G21" s="53">
        <v>0.15373351314476516</v>
      </c>
      <c r="H21" s="53">
        <v>0.41034210648470504</v>
      </c>
      <c r="I21" s="53">
        <v>0.96152585969894055</v>
      </c>
      <c r="J21" s="53">
        <v>24.073568160964623</v>
      </c>
      <c r="K21" s="54">
        <v>5.9377009916227949E-2</v>
      </c>
    </row>
    <row r="22" spans="1:11">
      <c r="A22" s="14" t="s">
        <v>56</v>
      </c>
      <c r="B22" s="53">
        <v>-0.66774999999999995</v>
      </c>
      <c r="C22" s="53">
        <v>7.8700000000000003E-3</v>
      </c>
      <c r="D22" s="53">
        <v>-0.65110999999999997</v>
      </c>
      <c r="E22" s="53">
        <v>0.73684000000000005</v>
      </c>
      <c r="F22" s="53">
        <v>4.7603648275572959E-2</v>
      </c>
      <c r="G22" s="53">
        <v>0.16523331936228905</v>
      </c>
      <c r="H22" s="53">
        <v>0.14663324513763171</v>
      </c>
      <c r="I22" s="53">
        <v>0.99336042390849966</v>
      </c>
      <c r="J22" s="53">
        <v>20.408097714315772</v>
      </c>
      <c r="K22" s="54">
        <v>5.0336194960877011E-2</v>
      </c>
    </row>
    <row r="23" spans="1:11">
      <c r="A23" s="14" t="s">
        <v>57</v>
      </c>
      <c r="B23" s="53">
        <v>-0.26716000000000001</v>
      </c>
      <c r="C23" s="53">
        <v>-0.15342</v>
      </c>
      <c r="D23" s="53">
        <v>-0.38013999999999998</v>
      </c>
      <c r="E23" s="53">
        <v>0.68630999999999998</v>
      </c>
      <c r="F23" s="53">
        <v>9.5583382739560296E-2</v>
      </c>
      <c r="G23" s="53">
        <v>0.15109070598200366</v>
      </c>
      <c r="H23" s="53">
        <v>0.19694564359652789</v>
      </c>
      <c r="I23" s="53">
        <v>0.97433048744204975</v>
      </c>
      <c r="J23" s="53">
        <v>22.623653170863218</v>
      </c>
      <c r="K23" s="54">
        <v>5.5800821452212199E-2</v>
      </c>
    </row>
    <row r="24" spans="1:11">
      <c r="A24" s="14" t="s">
        <v>58</v>
      </c>
      <c r="B24" s="53">
        <v>-0.60162000000000004</v>
      </c>
      <c r="C24" s="53">
        <v>7.3840000000000003E-2</v>
      </c>
      <c r="D24" s="53">
        <v>-1.0876699999999999</v>
      </c>
      <c r="E24" s="53">
        <v>0.74651000000000001</v>
      </c>
      <c r="F24" s="53">
        <v>5.5524215039854344E-2</v>
      </c>
      <c r="G24" s="53">
        <v>0.17101785780048998</v>
      </c>
      <c r="H24" s="53">
        <v>6.5574896718191528E-2</v>
      </c>
      <c r="I24" s="53">
        <v>0.99700221068131922</v>
      </c>
      <c r="J24" s="53">
        <v>19.822260154918791</v>
      </c>
      <c r="K24" s="54">
        <v>4.8891237473020356E-2</v>
      </c>
    </row>
    <row r="25" spans="1:11">
      <c r="A25" s="14" t="s">
        <v>59</v>
      </c>
      <c r="B25" s="53">
        <v>-0.61389000000000005</v>
      </c>
      <c r="C25" s="53">
        <v>0.11166</v>
      </c>
      <c r="D25" s="53">
        <v>-1.16296</v>
      </c>
      <c r="E25" s="53">
        <v>0.74888999999999994</v>
      </c>
      <c r="F25" s="53">
        <v>5.4054604360922957E-2</v>
      </c>
      <c r="G25" s="53">
        <v>0.17433408098879921</v>
      </c>
      <c r="H25" s="53">
        <v>5.1595413823515741E-2</v>
      </c>
      <c r="I25" s="53">
        <v>0.99789853462333677</v>
      </c>
      <c r="J25" s="53">
        <v>19.667158090674295</v>
      </c>
      <c r="K25" s="54">
        <v>4.8508681104762238E-2</v>
      </c>
    </row>
    <row r="26" spans="1:11">
      <c r="A26" s="14" t="s">
        <v>60</v>
      </c>
      <c r="B26" s="53">
        <v>0.18074999999999999</v>
      </c>
      <c r="C26" s="53">
        <v>-0.38777</v>
      </c>
      <c r="D26" s="53">
        <v>0.24210999999999999</v>
      </c>
      <c r="E26" s="53">
        <v>0.62278999999999995</v>
      </c>
      <c r="F26" s="53">
        <v>0.14923076001748681</v>
      </c>
      <c r="G26" s="53">
        <v>0.13054187192118227</v>
      </c>
      <c r="H26" s="53">
        <v>0.31248201271874854</v>
      </c>
      <c r="I26" s="53">
        <v>0.95040842996433528</v>
      </c>
      <c r="J26" s="53">
        <v>25.772640102131895</v>
      </c>
      <c r="K26" s="54">
        <v>6.3567739384519262E-2</v>
      </c>
    </row>
    <row r="27" spans="1:11">
      <c r="A27" s="14" t="s">
        <v>61</v>
      </c>
      <c r="B27" s="53">
        <v>-0.28542000000000001</v>
      </c>
      <c r="C27" s="53">
        <v>3.7690000000000001E-2</v>
      </c>
      <c r="D27" s="53">
        <v>-0.89656999999999998</v>
      </c>
      <c r="E27" s="53">
        <v>-1.5409600000000001</v>
      </c>
      <c r="F27" s="53">
        <v>9.3396333758526309E-2</v>
      </c>
      <c r="G27" s="53">
        <v>0.16784806752398607</v>
      </c>
      <c r="H27" s="53">
        <v>0.10105742004363365</v>
      </c>
      <c r="I27" s="53">
        <v>0.13552568645985932</v>
      </c>
      <c r="J27" s="53">
        <v>12.150328142288751</v>
      </c>
      <c r="K27" s="54">
        <v>2.9968559283203258E-2</v>
      </c>
    </row>
    <row r="28" spans="1:11">
      <c r="A28" s="14" t="s">
        <v>62</v>
      </c>
      <c r="B28" s="53">
        <v>1.174E-2</v>
      </c>
      <c r="C28" s="53">
        <v>-0.13483000000000001</v>
      </c>
      <c r="D28" s="53">
        <v>-0.63112999999999997</v>
      </c>
      <c r="E28" s="53">
        <v>0.66254000000000002</v>
      </c>
      <c r="F28" s="53">
        <v>0.12898798081241802</v>
      </c>
      <c r="G28" s="53">
        <v>0.15272075857509376</v>
      </c>
      <c r="H28" s="53">
        <v>0.15034303486051154</v>
      </c>
      <c r="I28" s="53">
        <v>0.96537854622282304</v>
      </c>
      <c r="J28" s="53">
        <v>23.396663603209952</v>
      </c>
      <c r="K28" s="54">
        <v>5.7707437363900146E-2</v>
      </c>
    </row>
    <row r="29" spans="1:11">
      <c r="A29" s="14" t="s">
        <v>63</v>
      </c>
      <c r="B29" s="53">
        <v>-0.122</v>
      </c>
      <c r="C29" s="53">
        <v>-0.23477999999999999</v>
      </c>
      <c r="D29" s="53">
        <v>1.6609100000000001</v>
      </c>
      <c r="E29" s="53">
        <v>0.52515999999999996</v>
      </c>
      <c r="F29" s="53">
        <v>0.1129695837300803</v>
      </c>
      <c r="G29" s="53">
        <v>0.14395670496135748</v>
      </c>
      <c r="H29" s="53">
        <v>0.57591793157870308</v>
      </c>
      <c r="I29" s="53">
        <v>0.91364031800669609</v>
      </c>
      <c r="J29" s="53">
        <v>27.8873016574098</v>
      </c>
      <c r="K29" s="54">
        <v>6.878351293739049E-2</v>
      </c>
    </row>
    <row r="30" spans="1:11">
      <c r="A30" s="14" t="s">
        <v>64</v>
      </c>
      <c r="B30" s="53">
        <v>-0.63587000000000005</v>
      </c>
      <c r="C30" s="53">
        <v>-1.5219999999999999E-2</v>
      </c>
      <c r="D30" s="53">
        <v>-0.57377999999999996</v>
      </c>
      <c r="E30" s="53">
        <v>0.73146999999999995</v>
      </c>
      <c r="F30" s="53">
        <v>5.1422001042022228E-2</v>
      </c>
      <c r="G30" s="53">
        <v>0.16320868706672956</v>
      </c>
      <c r="H30" s="53">
        <v>0.16099150536137027</v>
      </c>
      <c r="I30" s="53">
        <v>0.99133804593848496</v>
      </c>
      <c r="J30" s="53">
        <v>20.699070102627747</v>
      </c>
      <c r="K30" s="54">
        <v>5.1053872966506576E-2</v>
      </c>
    </row>
    <row r="31" spans="1:11">
      <c r="A31" s="14" t="s">
        <v>65</v>
      </c>
      <c r="B31" s="53">
        <v>-6.5729999999999997E-2</v>
      </c>
      <c r="C31" s="53">
        <v>-0.46629999999999999</v>
      </c>
      <c r="D31" s="53">
        <v>1.09714</v>
      </c>
      <c r="E31" s="53">
        <v>-1.6420699999999999</v>
      </c>
      <c r="F31" s="53">
        <v>0.11970919195367193</v>
      </c>
      <c r="G31" s="53">
        <v>0.12365601769120017</v>
      </c>
      <c r="H31" s="53">
        <v>0.47123984588961615</v>
      </c>
      <c r="I31" s="53">
        <v>9.7446983192043063E-2</v>
      </c>
      <c r="J31" s="53">
        <v>16.836237153528327</v>
      </c>
      <c r="K31" s="54">
        <v>4.1526267054919193E-2</v>
      </c>
    </row>
    <row r="32" spans="1:11">
      <c r="A32" s="14" t="s">
        <v>66</v>
      </c>
      <c r="B32" s="53">
        <v>-0.30520999999999998</v>
      </c>
      <c r="C32" s="53">
        <v>6.2820000000000001E-2</v>
      </c>
      <c r="D32" s="53">
        <v>1.804E-2</v>
      </c>
      <c r="E32" s="53">
        <v>-1.587</v>
      </c>
      <c r="F32" s="53">
        <v>9.1026032590143899E-2</v>
      </c>
      <c r="G32" s="53">
        <v>0.17005157595133166</v>
      </c>
      <c r="H32" s="53">
        <v>0.27087777932507079</v>
      </c>
      <c r="I32" s="53">
        <v>0.11818671406889643</v>
      </c>
      <c r="J32" s="53">
        <v>14.32927009030462</v>
      </c>
      <c r="K32" s="54">
        <v>3.5342879233995261E-2</v>
      </c>
    </row>
    <row r="33" spans="1:11">
      <c r="A33" s="14" t="s">
        <v>67</v>
      </c>
      <c r="B33" s="53">
        <v>-0.62538000000000005</v>
      </c>
      <c r="C33" s="53">
        <v>-0.10693999999999999</v>
      </c>
      <c r="D33" s="53">
        <v>-0.12848999999999999</v>
      </c>
      <c r="E33" s="53">
        <v>0.71140000000000003</v>
      </c>
      <c r="F33" s="53">
        <v>5.2678416365737814E-2</v>
      </c>
      <c r="G33" s="53">
        <v>0.15516627588662057</v>
      </c>
      <c r="H33" s="53">
        <v>0.2436707979390057</v>
      </c>
      <c r="I33" s="53">
        <v>0.98377954950306745</v>
      </c>
      <c r="J33" s="53">
        <v>21.605072228213743</v>
      </c>
      <c r="K33" s="54">
        <v>5.3288510425953624E-2</v>
      </c>
    </row>
    <row r="34" spans="1:11">
      <c r="A34" s="14" t="s">
        <v>68</v>
      </c>
      <c r="B34" s="53">
        <v>-0.29060999999999998</v>
      </c>
      <c r="C34" s="53">
        <v>-0.17004</v>
      </c>
      <c r="D34" s="53">
        <v>-0.10353</v>
      </c>
      <c r="E34" s="53">
        <v>0.66434000000000004</v>
      </c>
      <c r="F34" s="53">
        <v>9.2774713593599331E-2</v>
      </c>
      <c r="G34" s="53">
        <v>0.14963339161421679</v>
      </c>
      <c r="H34" s="53">
        <v>0.24830524996518591</v>
      </c>
      <c r="I34" s="53">
        <v>0.96605643827981136</v>
      </c>
      <c r="J34" s="53">
        <v>23.091617845843359</v>
      </c>
      <c r="K34" s="54">
        <v>5.6955047654200647E-2</v>
      </c>
    </row>
    <row r="35" spans="1:11">
      <c r="A35" s="14" t="s">
        <v>69</v>
      </c>
      <c r="B35" s="53">
        <v>-0.63139999999999996</v>
      </c>
      <c r="C35" s="53">
        <v>8.8819999999999996E-2</v>
      </c>
      <c r="D35" s="53">
        <v>-1.10287</v>
      </c>
      <c r="E35" s="53">
        <v>0.75090999999999997</v>
      </c>
      <c r="F35" s="53">
        <v>5.195738488349113E-2</v>
      </c>
      <c r="G35" s="53">
        <v>0.17233136978782132</v>
      </c>
      <c r="H35" s="53">
        <v>6.2752634266350998E-2</v>
      </c>
      <c r="I35" s="53">
        <v>0.99865928015395677</v>
      </c>
      <c r="J35" s="53">
        <v>19.681190865398303</v>
      </c>
      <c r="K35" s="54">
        <v>4.8543292683667714E-2</v>
      </c>
    </row>
    <row r="36" spans="1:11">
      <c r="A36" s="14" t="s">
        <v>70</v>
      </c>
      <c r="B36" s="53">
        <v>-0.28822999999999999</v>
      </c>
      <c r="C36" s="53">
        <v>-6.3939999999999997E-2</v>
      </c>
      <c r="D36" s="53">
        <v>-0.96704999999999997</v>
      </c>
      <c r="E36" s="53">
        <v>0.71233999999999997</v>
      </c>
      <c r="F36" s="53">
        <v>9.3059772551696868E-2</v>
      </c>
      <c r="G36" s="53">
        <v>0.15893670415466121</v>
      </c>
      <c r="H36" s="53">
        <v>8.7971034674836371E-2</v>
      </c>
      <c r="I36" s="53">
        <v>0.98413355979949446</v>
      </c>
      <c r="J36" s="53">
        <v>21.306762835814563</v>
      </c>
      <c r="K36" s="54">
        <v>5.25527358356579E-2</v>
      </c>
    </row>
    <row r="37" spans="1:11">
      <c r="A37" s="14" t="s">
        <v>71</v>
      </c>
      <c r="B37" s="53">
        <v>-0.56067999999999996</v>
      </c>
      <c r="C37" s="53">
        <v>5.296E-2</v>
      </c>
      <c r="D37" s="53">
        <v>-1.0569</v>
      </c>
      <c r="E37" s="53">
        <v>0.74158999999999997</v>
      </c>
      <c r="F37" s="53">
        <v>6.0427708209817764E-2</v>
      </c>
      <c r="G37" s="53">
        <v>0.16918700798103209</v>
      </c>
      <c r="H37" s="53">
        <v>7.1288121431555482E-2</v>
      </c>
      <c r="I37" s="53">
        <v>0.9951493057255516</v>
      </c>
      <c r="J37" s="53">
        <v>20.046342275733021</v>
      </c>
      <c r="K37" s="54">
        <v>4.9443931872980997E-2</v>
      </c>
    </row>
    <row r="38" spans="1:11">
      <c r="A38" s="14" t="s">
        <v>72</v>
      </c>
      <c r="B38" s="53">
        <v>0.21518999999999999</v>
      </c>
      <c r="C38" s="53">
        <v>-0.15325</v>
      </c>
      <c r="D38" s="53">
        <v>1.84551</v>
      </c>
      <c r="E38" s="53">
        <v>-1.77454</v>
      </c>
      <c r="F38" s="53">
        <v>0.15335573082289813</v>
      </c>
      <c r="G38" s="53">
        <v>0.15110561232631917</v>
      </c>
      <c r="H38" s="53">
        <v>0.61019356635566069</v>
      </c>
      <c r="I38" s="53">
        <v>4.755789386470026E-2</v>
      </c>
      <c r="J38" s="53">
        <v>20.566238731369815</v>
      </c>
      <c r="K38" s="54">
        <v>5.0726246849944541E-2</v>
      </c>
    </row>
    <row r="39" spans="1:11">
      <c r="A39" s="14" t="s">
        <v>73</v>
      </c>
      <c r="B39" s="53">
        <v>-0.54247000000000001</v>
      </c>
      <c r="C39" s="53">
        <v>-0.25929000000000002</v>
      </c>
      <c r="D39" s="53">
        <v>0.98053000000000001</v>
      </c>
      <c r="E39" s="53">
        <v>-1.5864499999999999</v>
      </c>
      <c r="F39" s="53">
        <v>6.2608768557278274E-2</v>
      </c>
      <c r="G39" s="53">
        <v>0.14180756084857435</v>
      </c>
      <c r="H39" s="53">
        <v>0.4495882653298055</v>
      </c>
      <c r="I39" s="53">
        <v>0.11839384775297615</v>
      </c>
      <c r="J39" s="53">
        <v>14.763356504769597</v>
      </c>
      <c r="K39" s="54">
        <v>3.6413545334003677E-2</v>
      </c>
    </row>
    <row r="40" spans="1:11">
      <c r="A40" s="14" t="s">
        <v>74</v>
      </c>
      <c r="B40" s="53">
        <v>0.39156000000000002</v>
      </c>
      <c r="C40" s="53">
        <v>-0.4098</v>
      </c>
      <c r="D40" s="53">
        <v>-0.69279000000000002</v>
      </c>
      <c r="E40" s="53">
        <v>0.62144999999999995</v>
      </c>
      <c r="F40" s="53">
        <v>0.17448003688998281</v>
      </c>
      <c r="G40" s="53">
        <v>0.1286101850666489</v>
      </c>
      <c r="H40" s="53">
        <v>0.13889430441442693</v>
      </c>
      <c r="I40" s="53">
        <v>0.94990377698857742</v>
      </c>
      <c r="J40" s="53">
        <v>24.365478710566933</v>
      </c>
      <c r="K40" s="54">
        <v>6.0097001879301087E-2</v>
      </c>
    </row>
    <row r="41" spans="1:11">
      <c r="A41" s="14" t="s">
        <v>75</v>
      </c>
      <c r="B41" s="53">
        <v>-0.58840999999999999</v>
      </c>
      <c r="C41" s="53">
        <v>5.1119999999999999E-2</v>
      </c>
      <c r="D41" s="53">
        <v>-1.00444</v>
      </c>
      <c r="E41" s="53">
        <v>0.74278</v>
      </c>
      <c r="F41" s="53">
        <v>5.7106412029967114E-2</v>
      </c>
      <c r="G41" s="53">
        <v>0.16902566872491132</v>
      </c>
      <c r="H41" s="53">
        <v>8.1028640393631321E-2</v>
      </c>
      <c r="I41" s="53">
        <v>0.99559746769656055</v>
      </c>
      <c r="J41" s="53">
        <v>20.037132904773379</v>
      </c>
      <c r="K41" s="54">
        <v>4.9421217130108788E-2</v>
      </c>
    </row>
    <row r="42" spans="1:11">
      <c r="A42" s="14" t="s">
        <v>76</v>
      </c>
      <c r="B42" s="53">
        <v>2.6735600000000002</v>
      </c>
      <c r="C42" s="53">
        <v>-1.25071</v>
      </c>
      <c r="D42" s="53">
        <v>0.50893999999999995</v>
      </c>
      <c r="E42" s="53">
        <v>0.32307999999999998</v>
      </c>
      <c r="F42" s="53">
        <v>0.44780127318349772</v>
      </c>
      <c r="G42" s="53">
        <v>5.487551448808984E-2</v>
      </c>
      <c r="H42" s="53">
        <v>0.36202571600984079</v>
      </c>
      <c r="I42" s="53">
        <v>0.83753563640882922</v>
      </c>
      <c r="J42" s="53">
        <v>36.24283368327805</v>
      </c>
      <c r="K42" s="54">
        <v>8.9392277896455027E-2</v>
      </c>
    </row>
    <row r="43" spans="1:11">
      <c r="A43" s="14" t="s">
        <v>77</v>
      </c>
      <c r="B43" s="53">
        <v>5.7090000000000002E-2</v>
      </c>
      <c r="C43" s="53">
        <v>-0.25466</v>
      </c>
      <c r="D43" s="53">
        <v>-0.86833000000000005</v>
      </c>
      <c r="E43" s="53">
        <v>0.65944000000000003</v>
      </c>
      <c r="F43" s="53">
        <v>0.13441967146356215</v>
      </c>
      <c r="G43" s="53">
        <v>0.14221353952022614</v>
      </c>
      <c r="H43" s="53">
        <v>0.10630088659889521</v>
      </c>
      <c r="I43" s="53">
        <v>0.96421106545801027</v>
      </c>
      <c r="J43" s="53">
        <v>22.685204805852198</v>
      </c>
      <c r="K43" s="54">
        <v>5.5952637419694196E-2</v>
      </c>
    </row>
    <row r="44" spans="1:11">
      <c r="A44" s="14" t="s">
        <v>78</v>
      </c>
      <c r="B44" s="53">
        <v>-0.71306000000000003</v>
      </c>
      <c r="C44" s="53">
        <v>-0.14982000000000001</v>
      </c>
      <c r="D44" s="53">
        <v>1.2135800000000001</v>
      </c>
      <c r="E44" s="53">
        <v>0.64168999999999998</v>
      </c>
      <c r="F44" s="53">
        <v>4.2176748531287604E-2</v>
      </c>
      <c r="G44" s="53">
        <v>0.15140636974397914</v>
      </c>
      <c r="H44" s="53">
        <v>0.49285986167200485</v>
      </c>
      <c r="I44" s="53">
        <v>0.95752629656271071</v>
      </c>
      <c r="J44" s="53">
        <v>24.271288607767826</v>
      </c>
      <c r="K44" s="54">
        <v>5.9864683735579391E-2</v>
      </c>
    </row>
    <row r="45" spans="1:11">
      <c r="A45" s="14" t="s">
        <v>79</v>
      </c>
      <c r="B45" s="53">
        <v>-0.18440000000000001</v>
      </c>
      <c r="C45" s="53">
        <v>-0.2495</v>
      </c>
      <c r="D45" s="53">
        <v>0.27426</v>
      </c>
      <c r="E45" s="53">
        <v>-1.6049100000000001</v>
      </c>
      <c r="F45" s="53">
        <v>0.10549576903038033</v>
      </c>
      <c r="G45" s="53">
        <v>0.14266599091239102</v>
      </c>
      <c r="H45" s="53">
        <v>0.31845146915471378</v>
      </c>
      <c r="I45" s="53">
        <v>0.11144168810186454</v>
      </c>
      <c r="J45" s="53">
        <v>14.756233942116264</v>
      </c>
      <c r="K45" s="54">
        <v>3.6395977665161727E-2</v>
      </c>
    </row>
    <row r="46" spans="1:11">
      <c r="A46" s="14" t="s">
        <v>80</v>
      </c>
      <c r="B46" s="53">
        <v>-0.68362000000000001</v>
      </c>
      <c r="C46" s="53">
        <v>-5.6419999999999998E-2</v>
      </c>
      <c r="D46" s="53">
        <v>-0.2351</v>
      </c>
      <c r="E46" s="53">
        <v>0.72084000000000004</v>
      </c>
      <c r="F46" s="53">
        <v>4.5702855979351184E-2</v>
      </c>
      <c r="G46" s="53">
        <v>0.1595960906796767</v>
      </c>
      <c r="H46" s="53">
        <v>0.22387596899224804</v>
      </c>
      <c r="I46" s="53">
        <v>0.98733471673527184</v>
      </c>
      <c r="J46" s="53">
        <v>21.185301600644301</v>
      </c>
      <c r="K46" s="54">
        <v>5.2253153949129078E-2</v>
      </c>
    </row>
    <row r="47" spans="1:11">
      <c r="A47" s="14" t="s">
        <v>81</v>
      </c>
      <c r="B47" s="53">
        <v>0.41432999999999998</v>
      </c>
      <c r="C47" s="53">
        <v>-0.41281000000000001</v>
      </c>
      <c r="D47" s="53">
        <v>-0.32101000000000002</v>
      </c>
      <c r="E47" s="53">
        <v>0.61526000000000003</v>
      </c>
      <c r="F47" s="53">
        <v>0.1772072606193445</v>
      </c>
      <c r="G47" s="53">
        <v>0.12834625508788605</v>
      </c>
      <c r="H47" s="53">
        <v>0.20792461588451003</v>
      </c>
      <c r="I47" s="53">
        <v>0.94757258152593504</v>
      </c>
      <c r="J47" s="53">
        <v>25.434528146098973</v>
      </c>
      <c r="K47" s="54">
        <v>6.2733792508346764E-2</v>
      </c>
    </row>
    <row r="48" spans="1:11">
      <c r="A48" s="14" t="s">
        <v>82</v>
      </c>
      <c r="B48" s="53">
        <v>0.25385000000000002</v>
      </c>
      <c r="C48" s="53">
        <v>-0.24581</v>
      </c>
      <c r="D48" s="53">
        <v>-1.09975</v>
      </c>
      <c r="E48" s="53">
        <v>0.65520999999999996</v>
      </c>
      <c r="F48" s="53">
        <v>0.15798614230191096</v>
      </c>
      <c r="G48" s="53">
        <v>0.1429895462684159</v>
      </c>
      <c r="H48" s="53">
        <v>6.3331940769623521E-2</v>
      </c>
      <c r="I48" s="53">
        <v>0.96261801912408806</v>
      </c>
      <c r="J48" s="53">
        <v>23.129404135387141</v>
      </c>
      <c r="K48" s="54">
        <v>5.7048246837385158E-2</v>
      </c>
    </row>
    <row r="49" spans="1:11">
      <c r="A49" s="14" t="s">
        <v>83</v>
      </c>
      <c r="B49" s="53">
        <v>-0.69323999999999997</v>
      </c>
      <c r="C49" s="53">
        <v>0.23053999999999999</v>
      </c>
      <c r="D49" s="53">
        <v>1.6817500000000001</v>
      </c>
      <c r="E49" s="53">
        <v>-1.6460600000000001</v>
      </c>
      <c r="F49" s="53">
        <v>4.4550642879814112E-2</v>
      </c>
      <c r="G49" s="53">
        <v>0.18475799988425665</v>
      </c>
      <c r="H49" s="53">
        <v>0.57978740194030542</v>
      </c>
      <c r="I49" s="53">
        <v>9.5944322465719337E-2</v>
      </c>
      <c r="J49" s="53">
        <v>16.83882829883299</v>
      </c>
      <c r="K49" s="54">
        <v>4.1532658066813263E-2</v>
      </c>
    </row>
    <row r="50" spans="1:11">
      <c r="A50" s="14" t="s">
        <v>84</v>
      </c>
      <c r="B50" s="53">
        <v>0.11233</v>
      </c>
      <c r="C50" s="53">
        <v>-0.17402999999999999</v>
      </c>
      <c r="D50" s="53">
        <v>-0.74082999999999999</v>
      </c>
      <c r="E50" s="53">
        <v>-1.59493</v>
      </c>
      <c r="F50" s="53">
        <v>0.14103591383554015</v>
      </c>
      <c r="G50" s="53">
        <v>0.14928353094469396</v>
      </c>
      <c r="H50" s="53">
        <v>0.1299744696653205</v>
      </c>
      <c r="I50" s="53">
        <v>0.11520022295116542</v>
      </c>
      <c r="J50" s="53">
        <v>13.89963449463961</v>
      </c>
      <c r="K50" s="54">
        <v>3.4283190996107403E-2</v>
      </c>
    </row>
    <row r="51" spans="1:11">
      <c r="A51" s="14" t="s">
        <v>85</v>
      </c>
      <c r="B51" s="53">
        <v>-0.29977999999999999</v>
      </c>
      <c r="C51" s="53">
        <v>3.9399999999999998E-2</v>
      </c>
      <c r="D51" s="53">
        <v>-0.88766</v>
      </c>
      <c r="E51" s="53">
        <v>-1.5387200000000001</v>
      </c>
      <c r="F51" s="53">
        <v>9.1676398196223571E-2</v>
      </c>
      <c r="G51" s="53">
        <v>0.16799800781092442</v>
      </c>
      <c r="H51" s="53">
        <v>0.10271178573086384</v>
      </c>
      <c r="I51" s="53">
        <v>0.13636928546411123</v>
      </c>
      <c r="J51" s="53">
        <v>12.111255322220996</v>
      </c>
      <c r="K51" s="54">
        <v>2.9872186896313806E-2</v>
      </c>
    </row>
    <row r="52" spans="1:11">
      <c r="A52" s="14" t="s">
        <v>86</v>
      </c>
      <c r="B52" s="53">
        <v>0.42842000000000002</v>
      </c>
      <c r="C52" s="53">
        <v>-0.24199999999999999</v>
      </c>
      <c r="D52" s="53">
        <v>-0.17449999999999999</v>
      </c>
      <c r="E52" s="53">
        <v>0.59957000000000005</v>
      </c>
      <c r="F52" s="53">
        <v>0.17889485756035045</v>
      </c>
      <c r="G52" s="53">
        <v>0.14332362374983998</v>
      </c>
      <c r="H52" s="53">
        <v>0.23512788376734903</v>
      </c>
      <c r="I52" s="53">
        <v>0.94166362242918855</v>
      </c>
      <c r="J52" s="53">
        <v>26.277032652558251</v>
      </c>
      <c r="K52" s="54">
        <v>6.4811814266484621E-2</v>
      </c>
    </row>
    <row r="53" spans="1:11">
      <c r="A53" s="14" t="s">
        <v>87</v>
      </c>
      <c r="B53" s="53">
        <v>-0.32274000000000003</v>
      </c>
      <c r="C53" s="53">
        <v>-0.41053000000000001</v>
      </c>
      <c r="D53" s="53">
        <v>1.3826700000000001</v>
      </c>
      <c r="E53" s="53">
        <v>0.60885</v>
      </c>
      <c r="F53" s="53">
        <v>8.8926417659282678E-2</v>
      </c>
      <c r="G53" s="53">
        <v>0.12854617547047054</v>
      </c>
      <c r="H53" s="53">
        <v>0.52425567469711731</v>
      </c>
      <c r="I53" s="53">
        <v>0.94515853258966065</v>
      </c>
      <c r="J53" s="53">
        <v>25.978121314137169</v>
      </c>
      <c r="K53" s="54">
        <v>6.4074554987476676E-2</v>
      </c>
    </row>
    <row r="54" spans="1:11">
      <c r="A54" s="14" t="s">
        <v>88</v>
      </c>
      <c r="B54" s="53">
        <v>-0.59304999999999997</v>
      </c>
      <c r="C54" s="53">
        <v>6.6400000000000001E-2</v>
      </c>
      <c r="D54" s="53">
        <v>-1.0742100000000001</v>
      </c>
      <c r="E54" s="53">
        <v>0.74548999999999999</v>
      </c>
      <c r="F54" s="53">
        <v>5.6550666834348402E-2</v>
      </c>
      <c r="G54" s="53">
        <v>0.17036548602574061</v>
      </c>
      <c r="H54" s="53">
        <v>6.8074084389360773E-2</v>
      </c>
      <c r="I54" s="53">
        <v>0.99661807184902584</v>
      </c>
      <c r="J54" s="53">
        <v>19.879707025109909</v>
      </c>
      <c r="K54" s="54">
        <v>4.9032929114167477E-2</v>
      </c>
    </row>
    <row r="55" spans="1:11">
      <c r="A55" s="14" t="s">
        <v>89</v>
      </c>
      <c r="B55" s="53">
        <v>-0.53956000000000004</v>
      </c>
      <c r="C55" s="53">
        <v>-0.26574999999999999</v>
      </c>
      <c r="D55" s="53">
        <v>0.49268000000000001</v>
      </c>
      <c r="E55" s="53">
        <v>0.68042000000000002</v>
      </c>
      <c r="F55" s="53">
        <v>6.295730703125467E-2</v>
      </c>
      <c r="G55" s="53">
        <v>0.14124111976458498</v>
      </c>
      <c r="H55" s="53">
        <v>0.35900663788701664</v>
      </c>
      <c r="I55" s="53">
        <v>0.97211227398890532</v>
      </c>
      <c r="J55" s="53">
        <v>23.155321661865464</v>
      </c>
      <c r="K55" s="54">
        <v>5.7112171936332591E-2</v>
      </c>
    </row>
    <row r="56" spans="1:11">
      <c r="A56" s="14" t="s">
        <v>90</v>
      </c>
      <c r="B56" s="53">
        <v>-0.46304000000000001</v>
      </c>
      <c r="C56" s="53">
        <v>3.5349999999999999E-2</v>
      </c>
      <c r="D56" s="53">
        <v>-0.60336999999999996</v>
      </c>
      <c r="E56" s="53">
        <v>-1.5343899999999999</v>
      </c>
      <c r="F56" s="53">
        <v>7.2122311852104701E-2</v>
      </c>
      <c r="G56" s="53">
        <v>0.16764288607870198</v>
      </c>
      <c r="H56" s="53">
        <v>0.15549737733834657</v>
      </c>
      <c r="I56" s="53">
        <v>0.13799999246786604</v>
      </c>
      <c r="J56" s="53">
        <v>11.998491609742377</v>
      </c>
      <c r="K56" s="54">
        <v>2.9594057288385947E-2</v>
      </c>
    </row>
    <row r="57" spans="1:11">
      <c r="A57" s="14" t="s">
        <v>91</v>
      </c>
      <c r="B57" s="53">
        <v>0.29165000000000002</v>
      </c>
      <c r="C57" s="53">
        <v>-0.43744</v>
      </c>
      <c r="D57" s="53">
        <v>4.7699999999999999E-3</v>
      </c>
      <c r="E57" s="53">
        <v>0.61094000000000004</v>
      </c>
      <c r="F57" s="53">
        <v>0.16251354928345998</v>
      </c>
      <c r="G57" s="53">
        <v>0.12618658884970371</v>
      </c>
      <c r="H57" s="53">
        <v>0.26841386993454946</v>
      </c>
      <c r="I57" s="53">
        <v>0.94594564058916342</v>
      </c>
      <c r="J57" s="53">
        <v>25.557090463108864</v>
      </c>
      <c r="K57" s="54">
        <v>6.3036090192835945E-2</v>
      </c>
    </row>
    <row r="58" spans="1:11">
      <c r="A58" s="14" t="s">
        <v>92</v>
      </c>
      <c r="B58" s="53">
        <v>-0.52810999999999997</v>
      </c>
      <c r="C58" s="53">
        <v>3.6540000000000003E-2</v>
      </c>
      <c r="D58" s="53">
        <v>-0.99885000000000002</v>
      </c>
      <c r="E58" s="53">
        <v>0.73751</v>
      </c>
      <c r="F58" s="53">
        <v>6.4328704119581026E-2</v>
      </c>
      <c r="G58" s="53">
        <v>0.16774723048891055</v>
      </c>
      <c r="H58" s="53">
        <v>8.206656454532793E-2</v>
      </c>
      <c r="I58" s="53">
        <v>0.99361275039637853</v>
      </c>
      <c r="J58" s="53">
        <v>20.313061018747156</v>
      </c>
      <c r="K58" s="54">
        <v>5.0101788711772094E-2</v>
      </c>
    </row>
    <row r="59" spans="1:11">
      <c r="A59" s="14" t="s">
        <v>93</v>
      </c>
      <c r="B59" s="53">
        <v>0.20548</v>
      </c>
      <c r="C59" s="53">
        <v>2.6362199999999998</v>
      </c>
      <c r="D59" s="53">
        <v>1.7055499999999999</v>
      </c>
      <c r="E59" s="53">
        <v>0.32466</v>
      </c>
      <c r="F59" s="53">
        <v>0.15219273818292881</v>
      </c>
      <c r="G59" s="53">
        <v>0.3956985551368139</v>
      </c>
      <c r="H59" s="53">
        <v>0.58420647077937149</v>
      </c>
      <c r="I59" s="53">
        <v>0.83813067499218552</v>
      </c>
      <c r="J59" s="53">
        <v>36.416653710995917</v>
      </c>
      <c r="K59" s="54">
        <v>8.9821001774877757E-2</v>
      </c>
    </row>
    <row r="60" spans="1:11">
      <c r="A60" s="14" t="s">
        <v>94</v>
      </c>
      <c r="B60" s="53">
        <v>0.71914</v>
      </c>
      <c r="C60" s="53">
        <v>-0.24831</v>
      </c>
      <c r="D60" s="53">
        <v>-0.33028999999999997</v>
      </c>
      <c r="E60" s="53">
        <v>0.59784000000000004</v>
      </c>
      <c r="F60" s="53">
        <v>0.21371516860997825</v>
      </c>
      <c r="G60" s="53">
        <v>0.14277033532259958</v>
      </c>
      <c r="H60" s="53">
        <v>0.20620155038759688</v>
      </c>
      <c r="I60" s="53">
        <v>0.94101209284108334</v>
      </c>
      <c r="J60" s="53">
        <v>27.393460711210956</v>
      </c>
      <c r="K60" s="54">
        <v>6.7565463391788219E-2</v>
      </c>
    </row>
    <row r="61" spans="1:11">
      <c r="A61" s="14" t="s">
        <v>95</v>
      </c>
      <c r="B61" s="53">
        <v>-0.90583000000000002</v>
      </c>
      <c r="C61" s="53">
        <v>1.4833099999999999</v>
      </c>
      <c r="D61" s="53">
        <v>1.87148</v>
      </c>
      <c r="E61" s="53">
        <v>0.55557000000000001</v>
      </c>
      <c r="F61" s="53">
        <v>1.9088170652102297E-2</v>
      </c>
      <c r="G61" s="53">
        <v>0.2946063585203787</v>
      </c>
      <c r="H61" s="53">
        <v>0.61501555029475929</v>
      </c>
      <c r="I61" s="53">
        <v>0.92509292770281204</v>
      </c>
      <c r="J61" s="53">
        <v>28.889516492285683</v>
      </c>
      <c r="K61" s="54">
        <v>7.1255457262000804E-2</v>
      </c>
    </row>
    <row r="62" spans="1:11">
      <c r="A62" s="14" t="s">
        <v>96</v>
      </c>
      <c r="B62" s="53">
        <v>-0.34159</v>
      </c>
      <c r="C62" s="53">
        <v>-1.295E-2</v>
      </c>
      <c r="D62" s="53">
        <v>-0.81388000000000005</v>
      </c>
      <c r="E62" s="53">
        <v>0.69921</v>
      </c>
      <c r="F62" s="53">
        <v>8.6668702802081637E-2</v>
      </c>
      <c r="G62" s="53">
        <v>0.16340773060553077</v>
      </c>
      <c r="H62" s="53">
        <v>0.1164108991319686</v>
      </c>
      <c r="I62" s="53">
        <v>0.97918871385046446</v>
      </c>
      <c r="J62" s="53">
        <v>21.503927042111883</v>
      </c>
      <c r="K62" s="54">
        <v>5.3039037698105695E-2</v>
      </c>
    </row>
    <row r="63" spans="1:11">
      <c r="A63" s="14" t="s">
        <v>97</v>
      </c>
      <c r="B63" s="53">
        <v>0.53017999999999998</v>
      </c>
      <c r="C63" s="53">
        <v>-0.85223000000000004</v>
      </c>
      <c r="D63" s="53">
        <v>1.24142</v>
      </c>
      <c r="E63" s="53">
        <v>0.50390000000000001</v>
      </c>
      <c r="F63" s="53">
        <v>0.19108292460909196</v>
      </c>
      <c r="G63" s="53">
        <v>8.9815985563643952E-2</v>
      </c>
      <c r="H63" s="53">
        <v>0.49802905816274429</v>
      </c>
      <c r="I63" s="53">
        <v>0.90563365960026976</v>
      </c>
      <c r="J63" s="53">
        <v>28.55255431640591</v>
      </c>
      <c r="K63" s="54">
        <v>7.0424346297276855E-2</v>
      </c>
    </row>
    <row r="64" spans="1:11">
      <c r="A64" s="14" t="s">
        <v>98</v>
      </c>
      <c r="B64" s="53">
        <v>-0.29214000000000001</v>
      </c>
      <c r="C64" s="53">
        <v>-0.43919000000000002</v>
      </c>
      <c r="D64" s="53">
        <v>1.31741</v>
      </c>
      <c r="E64" s="53">
        <v>-1.63462</v>
      </c>
      <c r="F64" s="53">
        <v>9.2591461406250922E-2</v>
      </c>
      <c r="G64" s="53">
        <v>0.12603314118763229</v>
      </c>
      <c r="H64" s="53">
        <v>0.51213851367033369</v>
      </c>
      <c r="I64" s="53">
        <v>0.10025270309457723</v>
      </c>
      <c r="J64" s="53">
        <v>16.312269757174136</v>
      </c>
      <c r="K64" s="54">
        <v>4.0233911178088666E-2</v>
      </c>
    </row>
    <row r="65" spans="1:11">
      <c r="A65" s="14" t="s">
        <v>99</v>
      </c>
      <c r="B65" s="53">
        <v>-0.61439999999999995</v>
      </c>
      <c r="C65" s="53">
        <v>9.1490000000000002E-2</v>
      </c>
      <c r="D65" s="53">
        <v>-1.15632</v>
      </c>
      <c r="E65" s="53">
        <v>0.75119000000000002</v>
      </c>
      <c r="F65" s="53">
        <v>5.3993520298473499E-2</v>
      </c>
      <c r="G65" s="53">
        <v>0.17256548707795316</v>
      </c>
      <c r="H65" s="53">
        <v>5.2828296894582905E-2</v>
      </c>
      <c r="I65" s="53">
        <v>0.99876473002948829</v>
      </c>
      <c r="J65" s="53">
        <v>19.638964763542386</v>
      </c>
      <c r="K65" s="54">
        <v>4.8439142785660992E-2</v>
      </c>
    </row>
    <row r="66" spans="1:11">
      <c r="A66" s="14" t="s">
        <v>100</v>
      </c>
      <c r="B66" s="53">
        <v>-0.52312999999999998</v>
      </c>
      <c r="C66" s="53">
        <v>2.333E-2</v>
      </c>
      <c r="D66" s="53">
        <v>-0.39313999999999999</v>
      </c>
      <c r="E66" s="53">
        <v>-1.5363599999999999</v>
      </c>
      <c r="F66" s="53">
        <v>6.4925172023499386E-2</v>
      </c>
      <c r="G66" s="53">
        <v>0.16658891985121715</v>
      </c>
      <c r="H66" s="53">
        <v>0.194531866499559</v>
      </c>
      <c r="I66" s="53">
        <v>0.13725807727216238</v>
      </c>
      <c r="J66" s="53">
        <v>12.193048955024784</v>
      </c>
      <c r="K66" s="54">
        <v>3.0073929376431476E-2</v>
      </c>
    </row>
    <row r="67" spans="1:11">
      <c r="A67" s="14" t="s">
        <v>101</v>
      </c>
      <c r="B67" s="53">
        <v>2.4514100000000001</v>
      </c>
      <c r="C67" s="53">
        <v>-0.75473000000000001</v>
      </c>
      <c r="D67" s="53">
        <v>-0.20609</v>
      </c>
      <c r="E67" s="53">
        <v>0.38807999999999998</v>
      </c>
      <c r="F67" s="53">
        <v>0.42119377421653703</v>
      </c>
      <c r="G67" s="53">
        <v>9.8365212450480244E-2</v>
      </c>
      <c r="H67" s="53">
        <v>0.22926240542171472</v>
      </c>
      <c r="I67" s="53">
        <v>0.86201507180006709</v>
      </c>
      <c r="J67" s="53">
        <v>34.745448306112074</v>
      </c>
      <c r="K67" s="54">
        <v>8.569900460211359E-2</v>
      </c>
    </row>
    <row r="68" spans="1:11">
      <c r="A68" s="14" t="s">
        <v>102</v>
      </c>
      <c r="B68" s="53">
        <v>-0.67718</v>
      </c>
      <c r="C68" s="53">
        <v>-4.8099999999999997E-2</v>
      </c>
      <c r="D68" s="53">
        <v>-0.251</v>
      </c>
      <c r="E68" s="53">
        <v>0.71960999999999997</v>
      </c>
      <c r="F68" s="53">
        <v>4.647419198361509E-2</v>
      </c>
      <c r="G68" s="53">
        <v>0.16032562470735337</v>
      </c>
      <c r="H68" s="53">
        <v>0.22092373392749381</v>
      </c>
      <c r="I68" s="53">
        <v>0.98687149049632994</v>
      </c>
      <c r="J68" s="53">
        <v>21.194224720968201</v>
      </c>
      <c r="K68" s="54">
        <v>5.2275162660110897E-2</v>
      </c>
    </row>
    <row r="69" spans="1:11">
      <c r="A69" s="14" t="s">
        <v>103</v>
      </c>
      <c r="B69" s="53">
        <v>-0.66103999999999996</v>
      </c>
      <c r="C69" s="53">
        <v>2.2799999999999999E-3</v>
      </c>
      <c r="D69" s="53">
        <v>-0.54867999999999995</v>
      </c>
      <c r="E69" s="53">
        <v>0.73085999999999995</v>
      </c>
      <c r="F69" s="53">
        <v>4.8407322901133643E-2</v>
      </c>
      <c r="G69" s="53">
        <v>0.16474316368744377</v>
      </c>
      <c r="H69" s="53">
        <v>0.16565195191013321</v>
      </c>
      <c r="I69" s="53">
        <v>0.99110831585250569</v>
      </c>
      <c r="J69" s="53">
        <v>20.674238483702467</v>
      </c>
      <c r="K69" s="54">
        <v>5.0992626238422739E-2</v>
      </c>
    </row>
    <row r="70" spans="1:11">
      <c r="A70" s="14" t="s">
        <v>104</v>
      </c>
      <c r="B70" s="53">
        <v>-0.67752000000000001</v>
      </c>
      <c r="C70" s="53">
        <v>3.0899999999999999E-3</v>
      </c>
      <c r="D70" s="53">
        <v>-0.61046</v>
      </c>
      <c r="E70" s="53">
        <v>0.73626000000000003</v>
      </c>
      <c r="F70" s="53">
        <v>4.6433469275315442E-2</v>
      </c>
      <c r="G70" s="53">
        <v>0.16481418803388825</v>
      </c>
      <c r="H70" s="53">
        <v>0.15418094044469199</v>
      </c>
      <c r="I70" s="53">
        <v>0.9931419920234702</v>
      </c>
      <c r="J70" s="53">
        <v>20.448303901711053</v>
      </c>
      <c r="K70" s="54">
        <v>5.0435362777284644E-2</v>
      </c>
    </row>
    <row r="71" spans="1:11">
      <c r="A71" s="14" t="s">
        <v>105</v>
      </c>
      <c r="B71" s="53">
        <v>0.50387999999999999</v>
      </c>
      <c r="C71" s="53">
        <v>-0.60904999999999998</v>
      </c>
      <c r="D71" s="53">
        <v>0.70596000000000003</v>
      </c>
      <c r="E71" s="53">
        <v>0.57796999999999998</v>
      </c>
      <c r="F71" s="53">
        <v>0.18793290334944276</v>
      </c>
      <c r="G71" s="53">
        <v>0.11113907268508856</v>
      </c>
      <c r="H71" s="53">
        <v>0.39860743629021028</v>
      </c>
      <c r="I71" s="53">
        <v>0.93352891774533109</v>
      </c>
      <c r="J71" s="53">
        <v>27.951374496557239</v>
      </c>
      <c r="K71" s="54">
        <v>6.8941547408225071E-2</v>
      </c>
    </row>
    <row r="72" spans="1:11">
      <c r="A72" s="14" t="s">
        <v>106</v>
      </c>
      <c r="B72" s="53">
        <v>-0.52805999999999997</v>
      </c>
      <c r="C72" s="53">
        <v>-0.34489999999999998</v>
      </c>
      <c r="D72" s="53">
        <v>1.34226</v>
      </c>
      <c r="E72" s="53">
        <v>0.63092000000000004</v>
      </c>
      <c r="F72" s="53">
        <v>6.433469275315451E-2</v>
      </c>
      <c r="G72" s="53">
        <v>0.13430090122004043</v>
      </c>
      <c r="H72" s="53">
        <v>0.51675254142877036</v>
      </c>
      <c r="I72" s="53">
        <v>0.95347024242173173</v>
      </c>
      <c r="J72" s="53">
        <v>25.041631340157537</v>
      </c>
      <c r="K72" s="54">
        <v>6.1764719814741374E-2</v>
      </c>
    </row>
    <row r="73" spans="1:11">
      <c r="A73" s="14" t="s">
        <v>107</v>
      </c>
      <c r="B73" s="53">
        <v>-0.46725</v>
      </c>
      <c r="C73" s="53">
        <v>4.7109999999999999E-2</v>
      </c>
      <c r="D73" s="53">
        <v>-0.59123999999999999</v>
      </c>
      <c r="E73" s="53">
        <v>-1.53586</v>
      </c>
      <c r="F73" s="53">
        <v>7.1618068905217894E-2</v>
      </c>
      <c r="G73" s="53">
        <v>0.16867405436782193</v>
      </c>
      <c r="H73" s="53">
        <v>0.15774961704497981</v>
      </c>
      <c r="I73" s="53">
        <v>0.13744638062132572</v>
      </c>
      <c r="J73" s="53">
        <v>12.032577870463061</v>
      </c>
      <c r="K73" s="54">
        <v>2.9678130419019778E-2</v>
      </c>
    </row>
    <row r="74" spans="1:11">
      <c r="A74" s="14" t="s">
        <v>108</v>
      </c>
      <c r="B74" s="53">
        <v>0.87211000000000005</v>
      </c>
      <c r="C74" s="53">
        <v>-0.5212</v>
      </c>
      <c r="D74" s="53">
        <v>0.11879000000000001</v>
      </c>
      <c r="E74" s="53">
        <v>0.55937999999999999</v>
      </c>
      <c r="F74" s="53">
        <v>0.23203679416467546</v>
      </c>
      <c r="G74" s="53">
        <v>0.11884214532107387</v>
      </c>
      <c r="H74" s="53">
        <v>0.28958455182657938</v>
      </c>
      <c r="I74" s="53">
        <v>0.92652779922343698</v>
      </c>
      <c r="J74" s="53">
        <v>28.516915068535567</v>
      </c>
      <c r="K74" s="54">
        <v>7.0336442752606837E-2</v>
      </c>
    </row>
    <row r="75" spans="1:11">
      <c r="A75" s="14" t="s">
        <v>109</v>
      </c>
      <c r="B75" s="53">
        <v>0.15926999999999999</v>
      </c>
      <c r="C75" s="53">
        <v>4.8259999999999997E-2</v>
      </c>
      <c r="D75" s="53">
        <v>-1.1920599999999999</v>
      </c>
      <c r="E75" s="53">
        <v>-1.5628899999999999</v>
      </c>
      <c r="F75" s="53">
        <v>0.14665804303432087</v>
      </c>
      <c r="G75" s="53">
        <v>0.16877489140289745</v>
      </c>
      <c r="H75" s="53">
        <v>4.6192266629531638E-2</v>
      </c>
      <c r="I75" s="53">
        <v>0.12726670156555409</v>
      </c>
      <c r="J75" s="53">
        <v>13.677604381697684</v>
      </c>
      <c r="K75" s="54">
        <v>3.3735557835551211E-2</v>
      </c>
    </row>
    <row r="76" spans="1:11">
      <c r="A76" s="14" t="s">
        <v>110</v>
      </c>
      <c r="B76" s="53">
        <v>7.145E-2</v>
      </c>
      <c r="C76" s="53">
        <v>0.15340999999999999</v>
      </c>
      <c r="D76" s="53">
        <v>0.63844999999999996</v>
      </c>
      <c r="E76" s="53">
        <v>0.54559999999999997</v>
      </c>
      <c r="F76" s="53">
        <v>0.13613960702586492</v>
      </c>
      <c r="G76" s="53">
        <v>0.17799490378393165</v>
      </c>
      <c r="H76" s="53">
        <v>0.38607250615048971</v>
      </c>
      <c r="I76" s="53">
        <v>0.92133815892049453</v>
      </c>
      <c r="J76" s="53">
        <v>27.323723397038332</v>
      </c>
      <c r="K76" s="54">
        <v>6.7393457598236048E-2</v>
      </c>
    </row>
    <row r="77" spans="1:11">
      <c r="A77" s="14" t="s">
        <v>111</v>
      </c>
      <c r="B77" s="53">
        <v>-0.51444999999999996</v>
      </c>
      <c r="C77" s="53">
        <v>-0.25431999999999999</v>
      </c>
      <c r="D77" s="53">
        <v>1.33392</v>
      </c>
      <c r="E77" s="53">
        <v>0.61656</v>
      </c>
      <c r="F77" s="53">
        <v>6.5964798811855102E-2</v>
      </c>
      <c r="G77" s="53">
        <v>0.14224335220885717</v>
      </c>
      <c r="H77" s="53">
        <v>0.5152040105834842</v>
      </c>
      <c r="I77" s="53">
        <v>0.94806217023375983</v>
      </c>
      <c r="J77" s="53">
        <v>25.268170866029671</v>
      </c>
      <c r="K77" s="54">
        <v>6.2323475358754932E-2</v>
      </c>
    </row>
    <row r="78" spans="1:11">
      <c r="A78" s="14" t="s">
        <v>112</v>
      </c>
      <c r="B78" s="53">
        <v>-0.36126999999999998</v>
      </c>
      <c r="C78" s="53">
        <v>-5.2679999999999998E-2</v>
      </c>
      <c r="D78" s="53">
        <v>-1.9210000000000001E-2</v>
      </c>
      <c r="E78" s="53">
        <v>-1.56291</v>
      </c>
      <c r="F78" s="53">
        <v>8.4311576627560877E-2</v>
      </c>
      <c r="G78" s="53">
        <v>0.15992403025461788</v>
      </c>
      <c r="H78" s="53">
        <v>0.2639613795664485</v>
      </c>
      <c r="I78" s="53">
        <v>0.12725916943158749</v>
      </c>
      <c r="J78" s="53">
        <v>13.732033106265636</v>
      </c>
      <c r="K78" s="54">
        <v>3.3869805276428688E-2</v>
      </c>
    </row>
    <row r="79" spans="1:11">
      <c r="A79" s="14" t="s">
        <v>113</v>
      </c>
      <c r="B79" s="53">
        <v>-0.40531</v>
      </c>
      <c r="C79" s="53">
        <v>8.6999999999999994E-3</v>
      </c>
      <c r="D79" s="53">
        <v>-0.87211000000000005</v>
      </c>
      <c r="E79" s="53">
        <v>0.71272000000000002</v>
      </c>
      <c r="F79" s="53">
        <v>7.9036788176041858E-2</v>
      </c>
      <c r="G79" s="53">
        <v>0.16530609739630006</v>
      </c>
      <c r="H79" s="53">
        <v>0.10559903448916119</v>
      </c>
      <c r="I79" s="53">
        <v>0.98427667034485877</v>
      </c>
      <c r="J79" s="53">
        <v>21.124438071094108</v>
      </c>
      <c r="K79" s="54">
        <v>5.2103035180964978E-2</v>
      </c>
    </row>
    <row r="80" spans="1:11">
      <c r="A80" s="14" t="s">
        <v>114</v>
      </c>
      <c r="B80" s="53">
        <v>-0.46367999999999998</v>
      </c>
      <c r="C80" s="53">
        <v>7.3980000000000004E-2</v>
      </c>
      <c r="D80" s="53">
        <v>-0.77632999999999996</v>
      </c>
      <c r="E80" s="53">
        <v>-1.52702</v>
      </c>
      <c r="F80" s="53">
        <v>7.2045657342364192E-2</v>
      </c>
      <c r="G80" s="53">
        <v>0.17103013361345568</v>
      </c>
      <c r="H80" s="53">
        <v>0.1233830014389825</v>
      </c>
      <c r="I80" s="53">
        <v>0.14077558383453406</v>
      </c>
      <c r="J80" s="53">
        <v>11.670964237058135</v>
      </c>
      <c r="K80" s="54">
        <v>2.8786217090967989E-2</v>
      </c>
    </row>
    <row r="81" spans="1:11">
      <c r="A81" s="14" t="s">
        <v>115</v>
      </c>
      <c r="B81" s="53">
        <v>1.3055399999999999</v>
      </c>
      <c r="C81" s="53">
        <v>2.8753600000000001</v>
      </c>
      <c r="D81" s="53">
        <v>-0.58199000000000001</v>
      </c>
      <c r="E81" s="53">
        <v>0.32002000000000003</v>
      </c>
      <c r="F81" s="53">
        <v>0.28394986315972282</v>
      </c>
      <c r="G81" s="53">
        <v>0.41666739736981934</v>
      </c>
      <c r="H81" s="53">
        <v>0.15946711228705379</v>
      </c>
      <c r="I81" s="53">
        <v>0.8363832199119493</v>
      </c>
      <c r="J81" s="53">
        <v>36.853811186583513</v>
      </c>
      <c r="K81" s="54">
        <v>9.0899242590254989E-2</v>
      </c>
    </row>
    <row r="82" spans="1:11">
      <c r="A82" s="14" t="s">
        <v>116</v>
      </c>
      <c r="B82" s="53">
        <v>1.89127</v>
      </c>
      <c r="C82" s="53">
        <v>0.20794000000000001</v>
      </c>
      <c r="D82" s="53">
        <v>-0.63958999999999999</v>
      </c>
      <c r="E82" s="53">
        <v>0.50497000000000003</v>
      </c>
      <c r="F82" s="53">
        <v>0.35410431001958281</v>
      </c>
      <c r="G82" s="53">
        <v>0.18277633293407713</v>
      </c>
      <c r="H82" s="53">
        <v>0.1487722229958687</v>
      </c>
      <c r="I82" s="53">
        <v>0.90603662876747937</v>
      </c>
      <c r="J82" s="53">
        <v>33.631461303066246</v>
      </c>
      <c r="K82" s="54">
        <v>8.2951376295244808E-2</v>
      </c>
    </row>
    <row r="83" spans="1:11">
      <c r="A83" s="14" t="s">
        <v>117</v>
      </c>
      <c r="B83" s="53">
        <v>0.63888</v>
      </c>
      <c r="C83" s="53">
        <v>-0.14466999999999999</v>
      </c>
      <c r="D83" s="53">
        <v>1.77305</v>
      </c>
      <c r="E83" s="53">
        <v>0.44112000000000001</v>
      </c>
      <c r="F83" s="53">
        <v>0.2041022139978321</v>
      </c>
      <c r="G83" s="53">
        <v>0.15185794429236074</v>
      </c>
      <c r="H83" s="53">
        <v>0.59673954416747899</v>
      </c>
      <c r="I83" s="53">
        <v>0.88199029107931726</v>
      </c>
      <c r="J83" s="53">
        <v>32.121869473992099</v>
      </c>
      <c r="K83" s="54">
        <v>7.9227996013391297E-2</v>
      </c>
    </row>
    <row r="84" spans="1:11">
      <c r="A84" s="14" t="s">
        <v>118</v>
      </c>
      <c r="B84" s="53">
        <v>-0.59572999999999998</v>
      </c>
      <c r="C84" s="53">
        <v>-0.20669000000000001</v>
      </c>
      <c r="D84" s="53">
        <v>0.64888000000000001</v>
      </c>
      <c r="E84" s="53">
        <v>0.67251000000000005</v>
      </c>
      <c r="F84" s="53">
        <v>5.6229676074810005E-2</v>
      </c>
      <c r="G84" s="53">
        <v>0.1464197591485496</v>
      </c>
      <c r="H84" s="53">
        <v>0.38800909808290396</v>
      </c>
      <c r="I84" s="53">
        <v>0.96913331500514066</v>
      </c>
      <c r="J84" s="53">
        <v>23.388920507585141</v>
      </c>
      <c r="K84" s="54">
        <v>5.7688339161979164E-2</v>
      </c>
    </row>
    <row r="85" spans="1:11">
      <c r="A85" s="14" t="s">
        <v>119</v>
      </c>
      <c r="B85" s="53">
        <v>-1.0651999999999999</v>
      </c>
      <c r="C85" s="53">
        <v>3.88449</v>
      </c>
      <c r="D85" s="53">
        <v>3.9449100000000001</v>
      </c>
      <c r="E85" s="53">
        <v>0.26201999999999998</v>
      </c>
      <c r="F85" s="53">
        <v>0</v>
      </c>
      <c r="G85" s="53">
        <v>0.50515233407046667</v>
      </c>
      <c r="H85" s="53">
        <v>1</v>
      </c>
      <c r="I85" s="53">
        <v>0.81454003140899867</v>
      </c>
      <c r="J85" s="53">
        <v>38.550061747028096</v>
      </c>
      <c r="K85" s="54">
        <v>9.5083013175258677E-2</v>
      </c>
    </row>
    <row r="86" spans="1:11">
      <c r="A86" s="14" t="s">
        <v>120</v>
      </c>
      <c r="B86" s="53">
        <v>-0.60367000000000004</v>
      </c>
      <c r="C86" s="53">
        <v>5.5879999999999999E-2</v>
      </c>
      <c r="D86" s="53">
        <v>-0.99424999999999997</v>
      </c>
      <c r="E86" s="53">
        <v>0.74360999999999999</v>
      </c>
      <c r="F86" s="53">
        <v>5.5278681063341766E-2</v>
      </c>
      <c r="G86" s="53">
        <v>0.16944304636574556</v>
      </c>
      <c r="H86" s="53">
        <v>8.2920670287332299E-2</v>
      </c>
      <c r="I86" s="53">
        <v>0.9959100512561716</v>
      </c>
      <c r="J86" s="53">
        <v>19.998603116709241</v>
      </c>
      <c r="K86" s="54">
        <v>4.9326184121596811E-2</v>
      </c>
    </row>
    <row r="87" spans="1:11">
      <c r="A87" s="14" t="s">
        <v>121</v>
      </c>
      <c r="B87" s="53">
        <v>-0.23264000000000001</v>
      </c>
      <c r="C87" s="53">
        <v>-0.11809</v>
      </c>
      <c r="D87" s="53">
        <v>0.95899000000000001</v>
      </c>
      <c r="E87" s="53">
        <v>0.62753999999999999</v>
      </c>
      <c r="F87" s="53">
        <v>9.9717935358689211E-2</v>
      </c>
      <c r="G87" s="53">
        <v>0.15418859506827981</v>
      </c>
      <c r="H87" s="53">
        <v>0.4455888223552894</v>
      </c>
      <c r="I87" s="53">
        <v>0.95219731178138745</v>
      </c>
      <c r="J87" s="53">
        <v>26.185943551526748</v>
      </c>
      <c r="K87" s="54">
        <v>6.4587144686177961E-2</v>
      </c>
    </row>
    <row r="88" spans="1:11">
      <c r="A88" s="14" t="s">
        <v>122</v>
      </c>
      <c r="B88" s="53">
        <v>2.1057999999999999</v>
      </c>
      <c r="C88" s="53">
        <v>-0.22445000000000001</v>
      </c>
      <c r="D88" s="53">
        <v>-0.39700000000000002</v>
      </c>
      <c r="E88" s="53">
        <v>0.51510999999999996</v>
      </c>
      <c r="F88" s="53">
        <v>0.37979914122994557</v>
      </c>
      <c r="G88" s="53">
        <v>0.14486248458947051</v>
      </c>
      <c r="H88" s="53">
        <v>0.19381516037692056</v>
      </c>
      <c r="I88" s="53">
        <v>0.90985542068851233</v>
      </c>
      <c r="J88" s="53">
        <v>34.327986289423535</v>
      </c>
      <c r="K88" s="54">
        <v>8.4669342271260731E-2</v>
      </c>
    </row>
    <row r="89" spans="1:11">
      <c r="A89" s="14" t="s">
        <v>123</v>
      </c>
      <c r="B89" s="53">
        <v>-0.25134000000000001</v>
      </c>
      <c r="C89" s="53">
        <v>-1.653E-2</v>
      </c>
      <c r="D89" s="53">
        <v>-0.75236999999999998</v>
      </c>
      <c r="E89" s="53">
        <v>-1.55375</v>
      </c>
      <c r="F89" s="53">
        <v>9.7478186402208594E-2</v>
      </c>
      <c r="G89" s="53">
        <v>0.16309382053112181</v>
      </c>
      <c r="H89" s="53">
        <v>0.12783177830385739</v>
      </c>
      <c r="I89" s="53">
        <v>0.13070888678826043</v>
      </c>
      <c r="J89" s="53">
        <v>12.516412873445933</v>
      </c>
      <c r="K89" s="54">
        <v>3.0871500491035767E-2</v>
      </c>
    </row>
    <row r="90" spans="1:11">
      <c r="A90" s="14" t="s">
        <v>124</v>
      </c>
      <c r="B90" s="53">
        <v>3.9979800000000001</v>
      </c>
      <c r="C90" s="53">
        <v>-1.8765400000000001</v>
      </c>
      <c r="D90" s="53">
        <v>0.86953999999999998</v>
      </c>
      <c r="E90" s="53">
        <v>0.16728000000000001</v>
      </c>
      <c r="F90" s="53">
        <v>0.6064305947312002</v>
      </c>
      <c r="G90" s="53">
        <v>0</v>
      </c>
      <c r="H90" s="53">
        <v>0.42898017917653064</v>
      </c>
      <c r="I90" s="53">
        <v>0.77886031280952361</v>
      </c>
      <c r="J90" s="53">
        <v>41.959856495373529</v>
      </c>
      <c r="K90" s="54">
        <v>0.10349320875702972</v>
      </c>
    </row>
    <row r="91" spans="1:11">
      <c r="A91" s="14" t="s">
        <v>125</v>
      </c>
      <c r="B91" s="53">
        <v>-0.51397999999999999</v>
      </c>
      <c r="C91" s="53">
        <v>-0.10757</v>
      </c>
      <c r="D91" s="53">
        <v>0.91957999999999995</v>
      </c>
      <c r="E91" s="53">
        <v>0.63621000000000005</v>
      </c>
      <c r="F91" s="53">
        <v>6.602109196744578E-2</v>
      </c>
      <c r="G91" s="53">
        <v>0.15511103472827489</v>
      </c>
      <c r="H91" s="53">
        <v>0.4382713642482477</v>
      </c>
      <c r="I91" s="53">
        <v>0.95546249185588017</v>
      </c>
      <c r="J91" s="53">
        <v>24.644747745851536</v>
      </c>
      <c r="K91" s="54">
        <v>6.0785813781488375E-2</v>
      </c>
    </row>
    <row r="92" spans="1:11">
      <c r="A92" s="14" t="s">
        <v>126</v>
      </c>
      <c r="B92" s="53">
        <v>-0.17785999999999999</v>
      </c>
      <c r="C92" s="53">
        <v>-9.6409999999999996E-2</v>
      </c>
      <c r="D92" s="53">
        <v>-0.46998000000000001</v>
      </c>
      <c r="E92" s="53">
        <v>-1.5709599999999999</v>
      </c>
      <c r="F92" s="53">
        <v>0.10627908230179119</v>
      </c>
      <c r="G92" s="53">
        <v>0.15608959239039891</v>
      </c>
      <c r="H92" s="53">
        <v>0.18026458710486001</v>
      </c>
      <c r="I92" s="53">
        <v>0.1242274855100573</v>
      </c>
      <c r="J92" s="53">
        <v>13.371660135065261</v>
      </c>
      <c r="K92" s="54">
        <v>3.2980952018721671E-2</v>
      </c>
    </row>
    <row r="93" spans="1:11">
      <c r="A93" s="14" t="s">
        <v>127</v>
      </c>
      <c r="B93" s="53">
        <v>-0.46949999999999997</v>
      </c>
      <c r="C93" s="53">
        <v>9.9330000000000002E-2</v>
      </c>
      <c r="D93" s="53">
        <v>-0.86721000000000004</v>
      </c>
      <c r="E93" s="53">
        <v>-1.52237</v>
      </c>
      <c r="F93" s="53">
        <v>7.1348580394411401E-2</v>
      </c>
      <c r="G93" s="53">
        <v>0.17325293260403313</v>
      </c>
      <c r="H93" s="53">
        <v>0.10650884277955715</v>
      </c>
      <c r="I93" s="53">
        <v>0.14252680498175338</v>
      </c>
      <c r="J93" s="53">
        <v>11.48615192705379</v>
      </c>
      <c r="K93" s="54">
        <v>2.8330380951913092E-2</v>
      </c>
    </row>
    <row r="94" spans="1:11">
      <c r="A94" s="14" t="s">
        <v>128</v>
      </c>
      <c r="B94" s="53">
        <v>0.40617999999999999</v>
      </c>
      <c r="C94" s="53">
        <v>-0.26540000000000002</v>
      </c>
      <c r="D94" s="53">
        <v>-0.87317</v>
      </c>
      <c r="E94" s="53">
        <v>-1.62259</v>
      </c>
      <c r="F94" s="53">
        <v>0.17623111334686764</v>
      </c>
      <c r="G94" s="53">
        <v>0.14127180929699926</v>
      </c>
      <c r="H94" s="53">
        <v>0.10540221881817759</v>
      </c>
      <c r="I94" s="53">
        <v>0.10478328167544787</v>
      </c>
      <c r="J94" s="53">
        <v>14.761160766465441</v>
      </c>
      <c r="K94" s="54">
        <v>3.6408129586151611E-2</v>
      </c>
    </row>
    <row r="95" spans="1:11">
      <c r="A95" s="14" t="s">
        <v>129</v>
      </c>
      <c r="B95" s="53">
        <v>0.22228000000000001</v>
      </c>
      <c r="C95" s="53">
        <v>-2.479E-2</v>
      </c>
      <c r="D95" s="53">
        <v>0.22842999999999999</v>
      </c>
      <c r="E95" s="53">
        <v>0.65500000000000003</v>
      </c>
      <c r="F95" s="53">
        <v>0.15420491906361725</v>
      </c>
      <c r="G95" s="53">
        <v>0.16236954756614469</v>
      </c>
      <c r="H95" s="53">
        <v>0.30994197651209204</v>
      </c>
      <c r="I95" s="53">
        <v>0.96253893171743943</v>
      </c>
      <c r="J95" s="53">
        <v>27.046481944447571</v>
      </c>
      <c r="K95" s="54">
        <v>6.6709646691203009E-2</v>
      </c>
    </row>
    <row r="96" spans="1:11">
      <c r="A96" s="14" t="s">
        <v>130</v>
      </c>
      <c r="B96" s="53">
        <v>-0.24732000000000001</v>
      </c>
      <c r="C96" s="53">
        <v>-0.26507999999999998</v>
      </c>
      <c r="D96" s="53">
        <v>1.29976</v>
      </c>
      <c r="E96" s="53">
        <v>-1.6535500000000001</v>
      </c>
      <c r="F96" s="53">
        <v>9.7959672541516191E-2</v>
      </c>
      <c r="G96" s="53">
        <v>0.14129986829806376</v>
      </c>
      <c r="H96" s="53">
        <v>0.50886134707329522</v>
      </c>
      <c r="I96" s="53">
        <v>9.3123538295252078E-2</v>
      </c>
      <c r="J96" s="53">
        <v>16.880077372279846</v>
      </c>
      <c r="K96" s="54">
        <v>4.1634398142348088E-2</v>
      </c>
    </row>
    <row r="97" spans="1:11">
      <c r="A97" s="14" t="s">
        <v>131</v>
      </c>
      <c r="B97" s="53">
        <v>1.85433</v>
      </c>
      <c r="C97" s="53">
        <v>-0.34583000000000003</v>
      </c>
      <c r="D97" s="53">
        <v>1.1135999999999999</v>
      </c>
      <c r="E97" s="53">
        <v>0.46214</v>
      </c>
      <c r="F97" s="53">
        <v>0.3496799075354976</v>
      </c>
      <c r="G97" s="53">
        <v>0.13421935474819677</v>
      </c>
      <c r="H97" s="53">
        <v>0.47429605904470123</v>
      </c>
      <c r="I97" s="53">
        <v>0.88990656387814526</v>
      </c>
      <c r="J97" s="53">
        <v>36.430901044155796</v>
      </c>
      <c r="K97" s="54">
        <v>8.9856142558190702E-2</v>
      </c>
    </row>
    <row r="98" spans="1:11">
      <c r="A98" s="14" t="s">
        <v>132</v>
      </c>
      <c r="B98" s="53">
        <v>-0.59113000000000004</v>
      </c>
      <c r="C98" s="53">
        <v>0.49609999999999999</v>
      </c>
      <c r="D98" s="53">
        <v>1.6365700000000001</v>
      </c>
      <c r="E98" s="53">
        <v>0.53815999999999997</v>
      </c>
      <c r="F98" s="53">
        <v>5.678063036356993E-2</v>
      </c>
      <c r="G98" s="53">
        <v>0.2080434633926489</v>
      </c>
      <c r="H98" s="53">
        <v>0.57139859815253213</v>
      </c>
      <c r="I98" s="53">
        <v>0.9185362050849436</v>
      </c>
      <c r="J98" s="53">
        <v>27.288823490305496</v>
      </c>
      <c r="K98" s="54">
        <v>6.7307377624785697E-2</v>
      </c>
    </row>
    <row r="99" spans="1:11">
      <c r="A99" s="14" t="s">
        <v>133</v>
      </c>
      <c r="B99" s="53">
        <v>0.85765000000000002</v>
      </c>
      <c r="C99" s="53">
        <v>-0.27433000000000002</v>
      </c>
      <c r="D99" s="53">
        <v>1.10009</v>
      </c>
      <c r="E99" s="53">
        <v>-1.74546</v>
      </c>
      <c r="F99" s="53">
        <v>0.23030488133522575</v>
      </c>
      <c r="G99" s="53">
        <v>0.1404887877985434</v>
      </c>
      <c r="H99" s="53">
        <v>0.47178758761546674</v>
      </c>
      <c r="I99" s="53">
        <v>5.8509616652041754E-2</v>
      </c>
      <c r="J99" s="53">
        <v>21.8339696571404</v>
      </c>
      <c r="K99" s="54">
        <v>5.3853081694171995E-2</v>
      </c>
    </row>
    <row r="100" spans="1:11">
      <c r="A100" s="14" t="s">
        <v>134</v>
      </c>
      <c r="B100" s="53">
        <v>-0.49736999999999998</v>
      </c>
      <c r="C100" s="53">
        <v>8.9429999999999996E-2</v>
      </c>
      <c r="D100" s="53">
        <v>-0.78951000000000005</v>
      </c>
      <c r="E100" s="53">
        <v>-1.52298</v>
      </c>
      <c r="F100" s="53">
        <v>6.8010516040555025E-2</v>
      </c>
      <c r="G100" s="53">
        <v>0.1723848572586005</v>
      </c>
      <c r="H100" s="53">
        <v>0.12093580281297867</v>
      </c>
      <c r="I100" s="53">
        <v>0.14229707489577409</v>
      </c>
      <c r="J100" s="53">
        <v>11.514052733990679</v>
      </c>
      <c r="K100" s="54">
        <v>2.8399197775372143E-2</v>
      </c>
    </row>
    <row r="101" spans="1:11">
      <c r="A101" s="14" t="s">
        <v>135</v>
      </c>
      <c r="B101" s="53">
        <v>-0.52676999999999996</v>
      </c>
      <c r="C101" s="53">
        <v>-2.6409999999999999E-2</v>
      </c>
      <c r="D101" s="53">
        <v>-0.16277</v>
      </c>
      <c r="E101" s="53">
        <v>-1.54369</v>
      </c>
      <c r="F101" s="53">
        <v>6.4489199499350225E-2</v>
      </c>
      <c r="G101" s="53">
        <v>0.16222749887325574</v>
      </c>
      <c r="H101" s="53">
        <v>0.23730585340946012</v>
      </c>
      <c r="I101" s="53">
        <v>0.13449755017342738</v>
      </c>
      <c r="J101" s="53">
        <v>12.620416015962984</v>
      </c>
      <c r="K101" s="54">
        <v>3.1128022315439315E-2</v>
      </c>
    </row>
    <row r="102" spans="1:11">
      <c r="A102" s="14" t="s">
        <v>136</v>
      </c>
      <c r="B102" s="53">
        <v>0.26312000000000002</v>
      </c>
      <c r="C102" s="53">
        <v>-0.33568999999999999</v>
      </c>
      <c r="D102" s="53">
        <v>-0.81408000000000003</v>
      </c>
      <c r="E102" s="53">
        <v>0.63817000000000002</v>
      </c>
      <c r="F102" s="53">
        <v>0.15909643496643369</v>
      </c>
      <c r="G102" s="53">
        <v>0.13510847434442774</v>
      </c>
      <c r="H102" s="53">
        <v>0.11637376409970754</v>
      </c>
      <c r="I102" s="53">
        <v>0.95620064098460056</v>
      </c>
      <c r="J102" s="53">
        <v>23.625115139976458</v>
      </c>
      <c r="K102" s="54">
        <v>5.8270908847365473E-2</v>
      </c>
    </row>
    <row r="103" spans="1:11">
      <c r="A103" s="14" t="s">
        <v>137</v>
      </c>
      <c r="B103" s="53">
        <v>0.20227999999999999</v>
      </c>
      <c r="C103" s="53">
        <v>-0.28216000000000002</v>
      </c>
      <c r="D103" s="53">
        <v>-0.84162999999999999</v>
      </c>
      <c r="E103" s="53">
        <v>0.65125</v>
      </c>
      <c r="F103" s="53">
        <v>0.15180946563422623</v>
      </c>
      <c r="G103" s="53">
        <v>0.13980221911624668</v>
      </c>
      <c r="H103" s="53">
        <v>0.11125841340574663</v>
      </c>
      <c r="I103" s="53">
        <v>0.96112665659871432</v>
      </c>
      <c r="J103" s="53">
        <v>23.423685838594483</v>
      </c>
      <c r="K103" s="54">
        <v>5.7774087206900478E-2</v>
      </c>
    </row>
    <row r="104" spans="1:11">
      <c r="A104" s="14" t="s">
        <v>138</v>
      </c>
      <c r="B104" s="53">
        <v>1.0764499999999999</v>
      </c>
      <c r="C104" s="53">
        <v>-0.60765000000000002</v>
      </c>
      <c r="D104" s="53">
        <v>-0.31933</v>
      </c>
      <c r="E104" s="53">
        <v>0.54381999999999997</v>
      </c>
      <c r="F104" s="53">
        <v>0.25651114185276341</v>
      </c>
      <c r="G104" s="53">
        <v>0.11126183081474571</v>
      </c>
      <c r="H104" s="53">
        <v>0.20823655015550291</v>
      </c>
      <c r="I104" s="53">
        <v>0.92066779899747286</v>
      </c>
      <c r="J104" s="53">
        <v>28.157698559295522</v>
      </c>
      <c r="K104" s="54">
        <v>6.9450441886901998E-2</v>
      </c>
    </row>
    <row r="105" spans="1:11">
      <c r="A105" s="14" t="s">
        <v>139</v>
      </c>
      <c r="B105" s="53">
        <v>7.0139999999999994E-2</v>
      </c>
      <c r="C105" s="53">
        <v>-0.252</v>
      </c>
      <c r="D105" s="53">
        <v>0.61780000000000002</v>
      </c>
      <c r="E105" s="53">
        <v>0.61229</v>
      </c>
      <c r="F105" s="53">
        <v>0.13598270482623981</v>
      </c>
      <c r="G105" s="53">
        <v>0.1424467799665747</v>
      </c>
      <c r="H105" s="53">
        <v>0.38223831406953535</v>
      </c>
      <c r="I105" s="53">
        <v>0.94645405963190465</v>
      </c>
      <c r="J105" s="53">
        <v>26.485165087645655</v>
      </c>
      <c r="K105" s="54">
        <v>6.5325169062061317E-2</v>
      </c>
    </row>
    <row r="106" spans="1:11">
      <c r="A106" s="14" t="s">
        <v>140</v>
      </c>
      <c r="B106" s="53">
        <v>-0.70243999999999995</v>
      </c>
      <c r="C106" s="53">
        <v>-0.23696</v>
      </c>
      <c r="D106" s="53">
        <v>0.61116999999999999</v>
      </c>
      <c r="E106" s="53">
        <v>0.69216999999999995</v>
      </c>
      <c r="F106" s="53">
        <v>4.3448734302294241E-2</v>
      </c>
      <c r="G106" s="53">
        <v>0.14376555301660565</v>
      </c>
      <c r="H106" s="53">
        <v>0.38100728775008125</v>
      </c>
      <c r="I106" s="53">
        <v>0.97653740269424427</v>
      </c>
      <c r="J106" s="53">
        <v>22.724432017971019</v>
      </c>
      <c r="K106" s="54">
        <v>5.6049390611717556E-2</v>
      </c>
    </row>
    <row r="107" spans="1:11">
      <c r="A107" s="14" t="s">
        <v>141</v>
      </c>
      <c r="B107" s="53">
        <v>-0.60780999999999996</v>
      </c>
      <c r="C107" s="53">
        <v>-0.28636</v>
      </c>
      <c r="D107" s="53">
        <v>0.85914000000000001</v>
      </c>
      <c r="E107" s="53">
        <v>0.66371999999999998</v>
      </c>
      <c r="F107" s="53">
        <v>5.4782822203457836E-2</v>
      </c>
      <c r="G107" s="53">
        <v>0.13943394472727527</v>
      </c>
      <c r="H107" s="53">
        <v>0.42704915749895556</v>
      </c>
      <c r="I107" s="53">
        <v>0.96582294212684872</v>
      </c>
      <c r="J107" s="53">
        <v>23.633500056469192</v>
      </c>
      <c r="K107" s="54">
        <v>5.8291590088567727E-2</v>
      </c>
    </row>
    <row r="108" spans="1:11">
      <c r="A108" s="14" t="s">
        <v>142</v>
      </c>
      <c r="B108" s="53">
        <v>-0.50183</v>
      </c>
      <c r="C108" s="53">
        <v>-2.1600000000000001E-2</v>
      </c>
      <c r="D108" s="53">
        <v>-0.24360000000000001</v>
      </c>
      <c r="E108" s="53">
        <v>-1.5433699999999999</v>
      </c>
      <c r="F108" s="53">
        <v>6.7476329925800826E-2</v>
      </c>
      <c r="G108" s="53">
        <v>0.16264926073300631</v>
      </c>
      <c r="H108" s="53">
        <v>0.22229773012115303</v>
      </c>
      <c r="I108" s="53">
        <v>0.13461806431689197</v>
      </c>
      <c r="J108" s="53">
        <v>12.554039362731361</v>
      </c>
      <c r="K108" s="54">
        <v>3.0964305529843281E-2</v>
      </c>
    </row>
    <row r="109" spans="1:11">
      <c r="A109" s="14" t="s">
        <v>143</v>
      </c>
      <c r="B109" s="53">
        <v>-0.41918</v>
      </c>
      <c r="C109" s="53">
        <v>0.18672</v>
      </c>
      <c r="D109" s="53">
        <v>-1.10961</v>
      </c>
      <c r="E109" s="53">
        <v>-1.52732</v>
      </c>
      <c r="F109" s="53">
        <v>7.7375541222759192E-2</v>
      </c>
      <c r="G109" s="53">
        <v>0.18091567042598825</v>
      </c>
      <c r="H109" s="53">
        <v>6.1501183679153304E-2</v>
      </c>
      <c r="I109" s="53">
        <v>0.14066260182503604</v>
      </c>
      <c r="J109" s="53">
        <v>11.322344204616389</v>
      </c>
      <c r="K109" s="54">
        <v>2.7926352238990856E-2</v>
      </c>
    </row>
    <row r="110" spans="1:11">
      <c r="A110" s="14" t="s">
        <v>144</v>
      </c>
      <c r="B110" s="53">
        <v>-0.61329999999999996</v>
      </c>
      <c r="C110" s="53">
        <v>2.7050000000000001E-2</v>
      </c>
      <c r="D110" s="53">
        <v>-0.81810000000000005</v>
      </c>
      <c r="E110" s="53">
        <v>0.73821000000000003</v>
      </c>
      <c r="F110" s="53">
        <v>5.4125270237090004E-2</v>
      </c>
      <c r="G110" s="53">
        <v>0.16691510573859183</v>
      </c>
      <c r="H110" s="53">
        <v>0.11562734995126024</v>
      </c>
      <c r="I110" s="53">
        <v>0.99387637508520732</v>
      </c>
      <c r="J110" s="53">
        <v>20.313819255448113</v>
      </c>
      <c r="K110" s="54">
        <v>5.010365888854898E-2</v>
      </c>
    </row>
    <row r="111" spans="1:11">
      <c r="A111" s="14" t="s">
        <v>145</v>
      </c>
      <c r="B111" s="53">
        <v>-0.40705000000000002</v>
      </c>
      <c r="C111" s="53">
        <v>0.1022</v>
      </c>
      <c r="D111" s="53">
        <v>-0.95462000000000002</v>
      </c>
      <c r="E111" s="53">
        <v>-1.52545</v>
      </c>
      <c r="F111" s="53">
        <v>7.8828383727684845E-2</v>
      </c>
      <c r="G111" s="53">
        <v>0.17350458676983027</v>
      </c>
      <c r="H111" s="53">
        <v>9.0278976929861185E-2</v>
      </c>
      <c r="I111" s="53">
        <v>0.14136685635090707</v>
      </c>
      <c r="J111" s="53">
        <v>11.583011833124983</v>
      </c>
      <c r="K111" s="54">
        <v>2.8569284115948404E-2</v>
      </c>
    </row>
    <row r="112" spans="1:11">
      <c r="A112" s="14" t="s">
        <v>146</v>
      </c>
      <c r="B112" s="53">
        <v>1.96408</v>
      </c>
      <c r="C112" s="53">
        <v>-1.03511</v>
      </c>
      <c r="D112" s="53">
        <v>-0.45139000000000001</v>
      </c>
      <c r="E112" s="53">
        <v>0.43731999999999999</v>
      </c>
      <c r="F112" s="53">
        <v>0.36282495822928085</v>
      </c>
      <c r="G112" s="53">
        <v>7.3780266455288859E-2</v>
      </c>
      <c r="H112" s="53">
        <v>0.18371628835352549</v>
      </c>
      <c r="I112" s="53">
        <v>0.88055918562567559</v>
      </c>
      <c r="J112" s="53">
        <v>30.972349944461875</v>
      </c>
      <c r="K112" s="54">
        <v>7.6392727388173973E-2</v>
      </c>
    </row>
    <row r="113" spans="1:11">
      <c r="A113" s="14" t="s">
        <v>147</v>
      </c>
      <c r="B113" s="53">
        <v>-0.47968</v>
      </c>
      <c r="C113" s="53">
        <v>0.12203</v>
      </c>
      <c r="D113" s="53">
        <v>-0.98519999999999996</v>
      </c>
      <c r="E113" s="53">
        <v>-1.51719</v>
      </c>
      <c r="F113" s="53">
        <v>7.0129294598851366E-2</v>
      </c>
      <c r="G113" s="53">
        <v>0.17524336799204529</v>
      </c>
      <c r="H113" s="53">
        <v>8.4601030497145235E-2</v>
      </c>
      <c r="I113" s="53">
        <v>0.14447762767908587</v>
      </c>
      <c r="J113" s="53">
        <v>11.201795356909654</v>
      </c>
      <c r="K113" s="54">
        <v>2.762902073923923E-2</v>
      </c>
    </row>
    <row r="114" spans="1:11">
      <c r="A114" s="14" t="s">
        <v>148</v>
      </c>
      <c r="B114" s="53">
        <v>2.7732100000000002</v>
      </c>
      <c r="C114" s="53">
        <v>-1.25264</v>
      </c>
      <c r="D114" s="53">
        <v>-0.22486999999999999</v>
      </c>
      <c r="E114" s="53">
        <v>-1.90082</v>
      </c>
      <c r="F114" s="53">
        <v>0.45973661989543846</v>
      </c>
      <c r="G114" s="53">
        <v>5.4706283637919642E-2</v>
      </c>
      <c r="H114" s="53">
        <v>0.22577542589240124</v>
      </c>
      <c r="I114" s="53">
        <v>0</v>
      </c>
      <c r="J114" s="53">
        <v>25.333573451593455</v>
      </c>
      <c r="K114" s="54">
        <v>6.2484789624492436E-2</v>
      </c>
    </row>
    <row r="115" spans="1:11">
      <c r="A115" s="14" t="s">
        <v>149</v>
      </c>
      <c r="B115" s="53">
        <v>1.2417499999999999</v>
      </c>
      <c r="C115" s="53">
        <v>-0.85048999999999997</v>
      </c>
      <c r="D115" s="53">
        <v>1.40741</v>
      </c>
      <c r="E115" s="53">
        <v>0.37947999999999998</v>
      </c>
      <c r="F115" s="53">
        <v>0.27630956444668014</v>
      </c>
      <c r="G115" s="53">
        <v>8.9968556381932116E-2</v>
      </c>
      <c r="H115" s="53">
        <v>0.52884927818781047</v>
      </c>
      <c r="I115" s="53">
        <v>0.85877625419445713</v>
      </c>
      <c r="J115" s="53">
        <v>32.262210784353222</v>
      </c>
      <c r="K115" s="54">
        <v>7.9574145255632875E-2</v>
      </c>
    </row>
    <row r="116" spans="1:11">
      <c r="A116" s="14" t="s">
        <v>150</v>
      </c>
      <c r="B116" s="53">
        <v>-0.50671999999999995</v>
      </c>
      <c r="C116" s="53">
        <v>0.10451000000000001</v>
      </c>
      <c r="D116" s="53">
        <v>-0.84219999999999995</v>
      </c>
      <c r="E116" s="53">
        <v>-1.5200800000000001</v>
      </c>
      <c r="F116" s="53">
        <v>6.6890641562314723E-2</v>
      </c>
      <c r="G116" s="53">
        <v>0.17370713768376453</v>
      </c>
      <c r="H116" s="53">
        <v>0.11115257856380262</v>
      </c>
      <c r="I116" s="53">
        <v>0.14338923432092157</v>
      </c>
      <c r="J116" s="53">
        <v>11.376880513227704</v>
      </c>
      <c r="K116" s="54">
        <v>2.8060865033918334E-2</v>
      </c>
    </row>
    <row r="117" spans="1:11">
      <c r="A117" s="14" t="s">
        <v>151</v>
      </c>
      <c r="B117" s="53">
        <v>-0.64861999999999997</v>
      </c>
      <c r="C117" s="53">
        <v>-5.6239999999999998E-2</v>
      </c>
      <c r="D117" s="53">
        <v>-0.37774999999999997</v>
      </c>
      <c r="E117" s="53">
        <v>0.72448999999999997</v>
      </c>
      <c r="F117" s="53">
        <v>4.9894899480785466E-2</v>
      </c>
      <c r="G117" s="53">
        <v>0.15961187386777545</v>
      </c>
      <c r="H117" s="53">
        <v>0.19738940723204751</v>
      </c>
      <c r="I117" s="53">
        <v>0.98870933118416438</v>
      </c>
      <c r="J117" s="53">
        <v>21.011457145299694</v>
      </c>
      <c r="K117" s="54">
        <v>5.18243698204175E-2</v>
      </c>
    </row>
    <row r="118" spans="1:11">
      <c r="A118" s="14" t="s">
        <v>152</v>
      </c>
      <c r="B118" s="53">
        <v>-0.68559000000000003</v>
      </c>
      <c r="C118" s="53">
        <v>-0.14824000000000001</v>
      </c>
      <c r="D118" s="53">
        <v>0.20923</v>
      </c>
      <c r="E118" s="53">
        <v>0.70435000000000003</v>
      </c>
      <c r="F118" s="53">
        <v>4.5466903816556166E-2</v>
      </c>
      <c r="G118" s="53">
        <v>0.15154491106173507</v>
      </c>
      <c r="H118" s="53">
        <v>0.30637701341503037</v>
      </c>
      <c r="I118" s="53">
        <v>0.9811244722798641</v>
      </c>
      <c r="J118" s="53">
        <v>22.037289145142964</v>
      </c>
      <c r="K118" s="54">
        <v>5.435456544492176E-2</v>
      </c>
    </row>
    <row r="119" spans="1:11">
      <c r="A119" s="14" t="s">
        <v>153</v>
      </c>
      <c r="B119" s="53">
        <v>-0.37969999999999998</v>
      </c>
      <c r="C119" s="53">
        <v>-1.618E-2</v>
      </c>
      <c r="D119" s="53">
        <v>-1.0618799999999999</v>
      </c>
      <c r="E119" s="53">
        <v>0.72241999999999995</v>
      </c>
      <c r="F119" s="53">
        <v>8.2104166292377073E-2</v>
      </c>
      <c r="G119" s="53">
        <v>0.16312451006353609</v>
      </c>
      <c r="H119" s="53">
        <v>7.0363459128255118E-2</v>
      </c>
      <c r="I119" s="53">
        <v>0.98792975531862814</v>
      </c>
      <c r="J119" s="53">
        <v>20.736235320439544</v>
      </c>
      <c r="K119" s="54">
        <v>5.1145540287769242E-2</v>
      </c>
    </row>
    <row r="120" spans="1:11">
      <c r="A120" s="14" t="s">
        <v>154</v>
      </c>
      <c r="B120" s="53">
        <v>-0.31240000000000001</v>
      </c>
      <c r="C120" s="53">
        <v>2.265E-2</v>
      </c>
      <c r="D120" s="53">
        <v>-0.73067000000000004</v>
      </c>
      <c r="E120" s="53">
        <v>-1.54179</v>
      </c>
      <c r="F120" s="53">
        <v>9.0164867082277833E-2</v>
      </c>
      <c r="G120" s="53">
        <v>0.16652929447395512</v>
      </c>
      <c r="H120" s="53">
        <v>0.13186092930418231</v>
      </c>
      <c r="I120" s="53">
        <v>0.13521310290024818</v>
      </c>
      <c r="J120" s="53">
        <v>12.401503907681393</v>
      </c>
      <c r="K120" s="54">
        <v>3.0588079655618106E-2</v>
      </c>
    </row>
    <row r="121" spans="1:11">
      <c r="A121" s="14" t="s">
        <v>155</v>
      </c>
      <c r="B121" s="53">
        <v>7.2839499999999999</v>
      </c>
      <c r="C121" s="53">
        <v>1.6199399999999999</v>
      </c>
      <c r="D121" s="53">
        <v>-1.4408399999999999</v>
      </c>
      <c r="E121" s="53">
        <v>-0.32566000000000001</v>
      </c>
      <c r="F121" s="53">
        <v>1</v>
      </c>
      <c r="G121" s="53">
        <v>0.30658667513113197</v>
      </c>
      <c r="H121" s="53">
        <v>0</v>
      </c>
      <c r="I121" s="53">
        <v>0.59321580693634213</v>
      </c>
      <c r="J121" s="53">
        <v>60.450585785090752</v>
      </c>
      <c r="K121" s="54">
        <v>0.14910025001708332</v>
      </c>
    </row>
    <row r="122" spans="1:11">
      <c r="A122" s="14" t="s">
        <v>156</v>
      </c>
      <c r="B122" s="53">
        <v>-0.62790999999999997</v>
      </c>
      <c r="C122" s="53">
        <v>7.7640000000000001E-2</v>
      </c>
      <c r="D122" s="53">
        <v>-1.06464</v>
      </c>
      <c r="E122" s="53">
        <v>0.74897999999999998</v>
      </c>
      <c r="F122" s="53">
        <v>5.2375391506919861E-2</v>
      </c>
      <c r="G122" s="53">
        <v>0.17135105843813078</v>
      </c>
      <c r="H122" s="53">
        <v>6.9850995683052475E-2</v>
      </c>
      <c r="I122" s="53">
        <v>0.99793242922618619</v>
      </c>
      <c r="J122" s="53">
        <v>19.76325480207867</v>
      </c>
      <c r="K122" s="54">
        <v>4.8745701863289706E-2</v>
      </c>
    </row>
    <row r="123" spans="1:11">
      <c r="A123" s="14" t="s">
        <v>157</v>
      </c>
      <c r="B123" s="53">
        <v>6.3579999999999998E-2</v>
      </c>
      <c r="C123" s="53">
        <v>-0.21535000000000001</v>
      </c>
      <c r="D123" s="53">
        <v>-0.89625999999999995</v>
      </c>
      <c r="E123" s="53">
        <v>0.65878000000000003</v>
      </c>
      <c r="F123" s="53">
        <v>0.13519699610139954</v>
      </c>
      <c r="G123" s="53">
        <v>0.1456604124322419</v>
      </c>
      <c r="H123" s="53">
        <v>0.10111497934363831</v>
      </c>
      <c r="I123" s="53">
        <v>0.96396250503711467</v>
      </c>
      <c r="J123" s="53">
        <v>22.746229223889927</v>
      </c>
      <c r="K123" s="54">
        <v>5.610315301633241E-2</v>
      </c>
    </row>
    <row r="124" spans="1:11">
      <c r="A124" s="14" t="s">
        <v>158</v>
      </c>
      <c r="B124" s="53">
        <v>-0.52181</v>
      </c>
      <c r="C124" s="53">
        <v>-1.7909999999999999E-2</v>
      </c>
      <c r="D124" s="53">
        <v>-0.20791999999999999</v>
      </c>
      <c r="E124" s="53">
        <v>-1.5428299999999999</v>
      </c>
      <c r="F124" s="53">
        <v>6.5083271949839192E-2</v>
      </c>
      <c r="G124" s="53">
        <v>0.16297281608903119</v>
      </c>
      <c r="H124" s="53">
        <v>0.22892261987652604</v>
      </c>
      <c r="I124" s="53">
        <v>0.13482143193398841</v>
      </c>
      <c r="J124" s="53">
        <v>12.553590987044085</v>
      </c>
      <c r="K124" s="54">
        <v>3.0963199619516591E-2</v>
      </c>
    </row>
    <row r="125" spans="1:11">
      <c r="A125" s="14" t="s">
        <v>159</v>
      </c>
      <c r="B125" s="53">
        <v>-0.67903999999999998</v>
      </c>
      <c r="C125" s="53">
        <v>-0.13986000000000001</v>
      </c>
      <c r="D125" s="53">
        <v>0.1313</v>
      </c>
      <c r="E125" s="53">
        <v>0.70901999999999998</v>
      </c>
      <c r="F125" s="53">
        <v>4.6251414814681729E-2</v>
      </c>
      <c r="G125" s="53">
        <v>0.15227970615211134</v>
      </c>
      <c r="H125" s="53">
        <v>0.29190734809450863</v>
      </c>
      <c r="I125" s="53">
        <v>0.9828832255610499</v>
      </c>
      <c r="J125" s="53">
        <v>21.908340558303507</v>
      </c>
      <c r="K125" s="54">
        <v>5.4036516144200929E-2</v>
      </c>
    </row>
    <row r="126" spans="1:11">
      <c r="A126" s="14" t="s">
        <v>160</v>
      </c>
      <c r="B126" s="53">
        <v>-0.31442999999999999</v>
      </c>
      <c r="C126" s="53">
        <v>3.8539999999999998E-2</v>
      </c>
      <c r="D126" s="53">
        <v>-0.76563000000000003</v>
      </c>
      <c r="E126" s="53">
        <v>-1.54078</v>
      </c>
      <c r="F126" s="53">
        <v>8.9921728559194641E-2</v>
      </c>
      <c r="G126" s="53">
        <v>0.1679225992455636</v>
      </c>
      <c r="H126" s="53">
        <v>0.12536972566494914</v>
      </c>
      <c r="I126" s="53">
        <v>0.13559347566555816</v>
      </c>
      <c r="J126" s="53">
        <v>12.34427598931598</v>
      </c>
      <c r="K126" s="54">
        <v>3.0446928055093091E-2</v>
      </c>
    </row>
    <row r="127" spans="1:11">
      <c r="A127" s="14" t="s">
        <v>161</v>
      </c>
      <c r="B127" s="53">
        <v>-0.57094</v>
      </c>
      <c r="C127" s="53">
        <v>1.6910000000000001E-2</v>
      </c>
      <c r="D127" s="53">
        <v>-0.84469000000000005</v>
      </c>
      <c r="E127" s="53">
        <v>0.73455000000000004</v>
      </c>
      <c r="F127" s="53">
        <v>5.9198840600540169E-2</v>
      </c>
      <c r="G127" s="53">
        <v>0.16602598614236083</v>
      </c>
      <c r="H127" s="53">
        <v>0.11069024741215241</v>
      </c>
      <c r="I127" s="53">
        <v>0.99249799456933141</v>
      </c>
      <c r="J127" s="53">
        <v>20.427511114335616</v>
      </c>
      <c r="K127" s="54">
        <v>5.0384077752400828E-2</v>
      </c>
    </row>
    <row r="128" spans="1:11">
      <c r="A128" s="14" t="s">
        <v>162</v>
      </c>
      <c r="B128" s="53">
        <v>-0.59419999999999995</v>
      </c>
      <c r="C128" s="53">
        <v>-0.26236999999999999</v>
      </c>
      <c r="D128" s="53">
        <v>1.04274</v>
      </c>
      <c r="E128" s="53">
        <v>0.65146000000000004</v>
      </c>
      <c r="F128" s="53">
        <v>5.6412928262158421E-2</v>
      </c>
      <c r="G128" s="53">
        <v>0.14153749296332863</v>
      </c>
      <c r="H128" s="53">
        <v>0.46113911711460798</v>
      </c>
      <c r="I128" s="53">
        <v>0.96120574400536296</v>
      </c>
      <c r="J128" s="53">
        <v>24.201487356756996</v>
      </c>
      <c r="K128" s="54">
        <v>5.9692520243000188E-2</v>
      </c>
    </row>
    <row r="129" spans="1:11">
      <c r="A129" s="14" t="s">
        <v>163</v>
      </c>
      <c r="B129" s="53">
        <v>-0.14842</v>
      </c>
      <c r="C129" s="53">
        <v>-3.3840000000000002E-2</v>
      </c>
      <c r="D129" s="53">
        <v>-0.88221000000000005</v>
      </c>
      <c r="E129" s="53">
        <v>-1.5580400000000001</v>
      </c>
      <c r="F129" s="53">
        <v>0.10980518974985477</v>
      </c>
      <c r="G129" s="53">
        <v>0.16157600394228963</v>
      </c>
      <c r="H129" s="53">
        <v>0.10372371535997769</v>
      </c>
      <c r="I129" s="53">
        <v>0.12909324405243866</v>
      </c>
      <c r="J129" s="53">
        <v>12.65921145442085</v>
      </c>
      <c r="K129" s="54">
        <v>3.1223710545726355E-2</v>
      </c>
    </row>
    <row r="130" spans="1:11">
      <c r="A130" s="14" t="s">
        <v>164</v>
      </c>
      <c r="B130" s="53">
        <v>5.4050000000000001E-2</v>
      </c>
      <c r="C130" s="53">
        <v>5.2819999999999999E-2</v>
      </c>
      <c r="D130" s="53">
        <v>1.03305</v>
      </c>
      <c r="E130" s="53">
        <v>0.62419000000000002</v>
      </c>
      <c r="F130" s="53">
        <v>0.1340555625422947</v>
      </c>
      <c r="G130" s="53">
        <v>0.16917473216806642</v>
      </c>
      <c r="H130" s="53">
        <v>0.45933992480155966</v>
      </c>
      <c r="I130" s="53">
        <v>0.95093567934199275</v>
      </c>
      <c r="J130" s="53">
        <v>28.345131245657392</v>
      </c>
      <c r="K130" s="54">
        <v>6.9912741135701353E-2</v>
      </c>
    </row>
    <row r="131" spans="1:11">
      <c r="A131" s="14" t="s">
        <v>165</v>
      </c>
      <c r="B131" s="53">
        <v>-0.29781000000000002</v>
      </c>
      <c r="C131" s="53">
        <v>-0.37691999999999998</v>
      </c>
      <c r="D131" s="53">
        <v>1.28867</v>
      </c>
      <c r="E131" s="53">
        <v>0.59967000000000004</v>
      </c>
      <c r="F131" s="53">
        <v>9.1912350359018569E-2</v>
      </c>
      <c r="G131" s="53">
        <v>0.13149324742602508</v>
      </c>
      <c r="H131" s="53">
        <v>0.50680220953441957</v>
      </c>
      <c r="I131" s="53">
        <v>0.94170128309902124</v>
      </c>
      <c r="J131" s="53">
        <v>25.911770389949098</v>
      </c>
      <c r="K131" s="54">
        <v>6.3910901662089944E-2</v>
      </c>
    </row>
    <row r="132" spans="1:11">
      <c r="A132" s="14" t="s">
        <v>166</v>
      </c>
      <c r="B132" s="53">
        <v>0.12238</v>
      </c>
      <c r="C132" s="53">
        <v>-0.35352</v>
      </c>
      <c r="D132" s="53">
        <v>2.214E-2</v>
      </c>
      <c r="E132" s="53">
        <v>0.63483000000000001</v>
      </c>
      <c r="F132" s="53">
        <v>0.14223962918380911</v>
      </c>
      <c r="G132" s="53">
        <v>0.13354506187886578</v>
      </c>
      <c r="H132" s="53">
        <v>0.27163904748642248</v>
      </c>
      <c r="I132" s="53">
        <v>0.95494277461218924</v>
      </c>
      <c r="J132" s="53">
        <v>25.021293430125098</v>
      </c>
      <c r="K132" s="54">
        <v>6.1714556736397648E-2</v>
      </c>
    </row>
    <row r="133" spans="1:11">
      <c r="A133" s="14" t="s">
        <v>167</v>
      </c>
      <c r="B133" s="53">
        <v>-0.65480000000000005</v>
      </c>
      <c r="C133" s="53">
        <v>6.7530000000000007E-2</v>
      </c>
      <c r="D133" s="53">
        <v>-0.96406000000000003</v>
      </c>
      <c r="E133" s="53">
        <v>0.74775000000000003</v>
      </c>
      <c r="F133" s="53">
        <v>4.9154704371103634E-2</v>
      </c>
      <c r="G133" s="53">
        <v>0.17046456937324961</v>
      </c>
      <c r="H133" s="53">
        <v>8.8526203407139195E-2</v>
      </c>
      <c r="I133" s="53">
        <v>0.99746920298724429</v>
      </c>
      <c r="J133" s="53">
        <v>19.853612159187467</v>
      </c>
      <c r="K133" s="54">
        <v>4.8968566610766262E-2</v>
      </c>
    </row>
    <row r="134" spans="1:11">
      <c r="A134" s="14" t="s">
        <v>168</v>
      </c>
      <c r="B134" s="53">
        <v>-0.43014000000000002</v>
      </c>
      <c r="C134" s="53">
        <v>-0.16233</v>
      </c>
      <c r="D134" s="53">
        <v>0.59140000000000004</v>
      </c>
      <c r="E134" s="53">
        <v>-1.58741</v>
      </c>
      <c r="F134" s="53">
        <v>7.6062832743452921E-2</v>
      </c>
      <c r="G134" s="53">
        <v>0.15030943817111431</v>
      </c>
      <c r="H134" s="53">
        <v>0.37733648981107548</v>
      </c>
      <c r="I134" s="53">
        <v>0.11803230532258246</v>
      </c>
      <c r="J134" s="53">
        <v>14.5851467918328</v>
      </c>
      <c r="K134" s="54">
        <v>3.5973994378305535E-2</v>
      </c>
    </row>
    <row r="135" spans="1:11">
      <c r="A135" s="14" t="s">
        <v>169</v>
      </c>
      <c r="B135" s="53">
        <v>0.16269</v>
      </c>
      <c r="C135" s="53">
        <v>-0.35014000000000001</v>
      </c>
      <c r="D135" s="53">
        <v>-0.16245000000000001</v>
      </c>
      <c r="E135" s="53">
        <v>0.63583999999999996</v>
      </c>
      <c r="F135" s="53">
        <v>0.14706766557074671</v>
      </c>
      <c r="G135" s="53">
        <v>0.13384143507760946</v>
      </c>
      <c r="H135" s="53">
        <v>0.23736526946107783</v>
      </c>
      <c r="I135" s="53">
        <v>0.95532314737749924</v>
      </c>
      <c r="J135" s="53">
        <v>24.762139123315904</v>
      </c>
      <c r="K135" s="54">
        <v>6.1075357439378024E-2</v>
      </c>
    </row>
    <row r="136" spans="1:11">
      <c r="A136" s="14" t="s">
        <v>170</v>
      </c>
      <c r="B136" s="53">
        <v>-0.48846000000000001</v>
      </c>
      <c r="C136" s="53">
        <v>0.14288999999999999</v>
      </c>
      <c r="D136" s="53">
        <v>-1.0145599999999999</v>
      </c>
      <c r="E136" s="53">
        <v>-1.5165299999999999</v>
      </c>
      <c r="F136" s="53">
        <v>6.907769054334871E-2</v>
      </c>
      <c r="G136" s="53">
        <v>0.17707246412393662</v>
      </c>
      <c r="H136" s="53">
        <v>7.9149607761221749E-2</v>
      </c>
      <c r="I136" s="53">
        <v>0.14472618809998156</v>
      </c>
      <c r="J136" s="53">
        <v>11.134849870343714</v>
      </c>
      <c r="K136" s="54">
        <v>2.7463900936761505E-2</v>
      </c>
    </row>
    <row r="137" spans="1:11">
      <c r="A137" s="14" t="s">
        <v>171</v>
      </c>
      <c r="B137" s="53">
        <v>-0.41674</v>
      </c>
      <c r="C137" s="53">
        <v>0.15915000000000001</v>
      </c>
      <c r="D137" s="53">
        <v>1.2161200000000001</v>
      </c>
      <c r="E137" s="53">
        <v>0.60370999999999997</v>
      </c>
      <c r="F137" s="53">
        <v>7.7667786541144895E-2</v>
      </c>
      <c r="G137" s="53">
        <v>0.17849821211552594</v>
      </c>
      <c r="H137" s="53">
        <v>0.49333147658172027</v>
      </c>
      <c r="I137" s="53">
        <v>0.94322277416026123</v>
      </c>
      <c r="J137" s="53">
        <v>26.506708819786219</v>
      </c>
      <c r="K137" s="54">
        <v>6.5378306278297382E-2</v>
      </c>
    </row>
    <row r="138" spans="1:11">
      <c r="A138" s="14" t="s">
        <v>172</v>
      </c>
      <c r="B138" s="53">
        <v>7.9399999999999991E-3</v>
      </c>
      <c r="C138" s="53">
        <v>-0.14243</v>
      </c>
      <c r="D138" s="53">
        <v>-1.1790799999999999</v>
      </c>
      <c r="E138" s="53">
        <v>0.69194</v>
      </c>
      <c r="F138" s="53">
        <v>0.12853284466083373</v>
      </c>
      <c r="G138" s="53">
        <v>0.15205435729981218</v>
      </c>
      <c r="H138" s="53">
        <v>4.8602330223274384E-2</v>
      </c>
      <c r="I138" s="53">
        <v>0.97645078315362921</v>
      </c>
      <c r="J138" s="53">
        <v>22.034962500268342</v>
      </c>
      <c r="K138" s="54">
        <v>5.4348826818438632E-2</v>
      </c>
    </row>
    <row r="139" spans="1:11">
      <c r="A139" s="14" t="s">
        <v>173</v>
      </c>
      <c r="B139" s="53">
        <v>-0.42618</v>
      </c>
      <c r="C139" s="53">
        <v>-5.5000000000000003E-4</v>
      </c>
      <c r="D139" s="53">
        <v>3.5990000000000001E-2</v>
      </c>
      <c r="E139" s="53">
        <v>0.67471999999999999</v>
      </c>
      <c r="F139" s="53">
        <v>7.6537132522472337E-2</v>
      </c>
      <c r="G139" s="53">
        <v>0.1644950168967797</v>
      </c>
      <c r="H139" s="53">
        <v>0.27421064847050086</v>
      </c>
      <c r="I139" s="53">
        <v>0.96996561580844287</v>
      </c>
      <c r="J139" s="53">
        <v>23.224712519493746</v>
      </c>
      <c r="K139" s="54">
        <v>5.7283323201236108E-2</v>
      </c>
    </row>
    <row r="140" spans="1:11">
      <c r="A140" s="14" t="s">
        <v>174</v>
      </c>
      <c r="B140" s="53">
        <v>0.51256999999999997</v>
      </c>
      <c r="C140" s="53">
        <v>-0.35865000000000002</v>
      </c>
      <c r="D140" s="53">
        <v>-0.45565</v>
      </c>
      <c r="E140" s="53">
        <v>0.61595</v>
      </c>
      <c r="F140" s="53">
        <v>0.18897372786451314</v>
      </c>
      <c r="G140" s="53">
        <v>0.1330952410180507</v>
      </c>
      <c r="H140" s="53">
        <v>0.18292531216636493</v>
      </c>
      <c r="I140" s="53">
        <v>0.94783244014778056</v>
      </c>
      <c r="J140" s="53">
        <v>25.748135835509789</v>
      </c>
      <c r="K140" s="54">
        <v>6.3507300064827132E-2</v>
      </c>
    </row>
    <row r="141" spans="1:11">
      <c r="A141" s="14" t="s">
        <v>175</v>
      </c>
      <c r="B141" s="53">
        <v>0.77778000000000003</v>
      </c>
      <c r="C141" s="53">
        <v>-0.37451000000000001</v>
      </c>
      <c r="D141" s="53">
        <v>0.38823999999999997</v>
      </c>
      <c r="E141" s="53">
        <v>0.58647000000000005</v>
      </c>
      <c r="F141" s="53">
        <v>0.2207386380649527</v>
      </c>
      <c r="G141" s="53">
        <v>0.13170456677779199</v>
      </c>
      <c r="H141" s="53">
        <v>0.33961472404029147</v>
      </c>
      <c r="I141" s="53">
        <v>0.93673007468110825</v>
      </c>
      <c r="J141" s="53">
        <v>29.22491620842932</v>
      </c>
      <c r="K141" s="54">
        <v>7.208271444872949E-2</v>
      </c>
    </row>
    <row r="142" spans="1:11">
      <c r="A142" s="14" t="s">
        <v>176</v>
      </c>
      <c r="B142" s="53">
        <v>-0.66810000000000003</v>
      </c>
      <c r="C142" s="53">
        <v>-0.1522</v>
      </c>
      <c r="D142" s="53">
        <v>0.14033000000000001</v>
      </c>
      <c r="E142" s="53">
        <v>0.70665999999999995</v>
      </c>
      <c r="F142" s="53">
        <v>4.7561727840558607E-2</v>
      </c>
      <c r="G142" s="53">
        <v>0.15119768092356203</v>
      </c>
      <c r="H142" s="53">
        <v>0.29358399480109548</v>
      </c>
      <c r="I142" s="53">
        <v>0.98199443375299866</v>
      </c>
      <c r="J142" s="53">
        <v>21.948181245621193</v>
      </c>
      <c r="K142" s="54">
        <v>5.4134782461437915E-2</v>
      </c>
    </row>
    <row r="143" spans="1:11">
      <c r="A143" s="14" t="s">
        <v>177</v>
      </c>
      <c r="B143" s="53">
        <v>-0.15684000000000001</v>
      </c>
      <c r="C143" s="53">
        <v>-0.13764999999999999</v>
      </c>
      <c r="D143" s="53">
        <v>-0.60638000000000003</v>
      </c>
      <c r="E143" s="53">
        <v>0.68106</v>
      </c>
      <c r="F143" s="53">
        <v>0.10879670385608116</v>
      </c>
      <c r="G143" s="53">
        <v>0.15247348862821297</v>
      </c>
      <c r="H143" s="53">
        <v>0.1549384951028176</v>
      </c>
      <c r="I143" s="53">
        <v>0.97235330227583427</v>
      </c>
      <c r="J143" s="53">
        <v>22.633912332507222</v>
      </c>
      <c r="K143" s="54">
        <v>5.5826125484360452E-2</v>
      </c>
    </row>
    <row r="144" spans="1:11">
      <c r="A144" s="14" t="s">
        <v>178</v>
      </c>
      <c r="B144" s="53">
        <v>-0.21401000000000001</v>
      </c>
      <c r="C144" s="53">
        <v>-3.8960000000000002E-2</v>
      </c>
      <c r="D144" s="53">
        <v>-0.47398000000000001</v>
      </c>
      <c r="E144" s="53">
        <v>0.69947000000000004</v>
      </c>
      <c r="F144" s="53">
        <v>0.10194930022816692</v>
      </c>
      <c r="G144" s="53">
        <v>0.16112705992525783</v>
      </c>
      <c r="H144" s="53">
        <v>0.17952188645963885</v>
      </c>
      <c r="I144" s="53">
        <v>0.97928663159202956</v>
      </c>
      <c r="J144" s="53">
        <v>23.015531976008003</v>
      </c>
      <c r="K144" s="54">
        <v>5.6767383265710687E-2</v>
      </c>
    </row>
    <row r="145" spans="1:11">
      <c r="A145" s="14" t="s">
        <v>179</v>
      </c>
      <c r="B145" s="55">
        <v>0.34688999999999998</v>
      </c>
      <c r="C145" s="55">
        <v>-0.35408000000000001</v>
      </c>
      <c r="D145" s="55">
        <v>-0.94472</v>
      </c>
      <c r="E145" s="55">
        <v>0.63273999999999997</v>
      </c>
      <c r="F145" s="53">
        <v>0.16912979165543796</v>
      </c>
      <c r="G145" s="53">
        <v>0.13349595862700295</v>
      </c>
      <c r="H145" s="53">
        <v>9.211716102678362E-2</v>
      </c>
      <c r="I145" s="53">
        <v>0.95415566661268636</v>
      </c>
      <c r="J145" s="53">
        <v>23.655886852165935</v>
      </c>
      <c r="K145" s="54">
        <v>5.8346806705447708E-2</v>
      </c>
    </row>
    <row r="146" spans="1:11">
      <c r="A146" s="42" t="s">
        <v>228</v>
      </c>
      <c r="B146" s="56">
        <v>7.2839499999999999</v>
      </c>
      <c r="C146" s="56">
        <v>9.5280000000000005</v>
      </c>
      <c r="D146" s="56">
        <v>3.9449100000000001</v>
      </c>
      <c r="E146" s="56">
        <v>0.75446999999999997</v>
      </c>
      <c r="F146" s="59">
        <v>18.371779163148346</v>
      </c>
      <c r="G146" s="60">
        <v>23.694224405368388</v>
      </c>
      <c r="H146" s="60">
        <v>38.524057002274532</v>
      </c>
      <c r="I146" s="60">
        <v>103.08408121146846</v>
      </c>
      <c r="J146" s="60">
        <v>3243.4867562282188</v>
      </c>
      <c r="K146" s="60">
        <v>8.0000000000000018</v>
      </c>
    </row>
    <row r="147" spans="1:11">
      <c r="A147" s="42" t="s">
        <v>229</v>
      </c>
      <c r="B147" s="42">
        <v>-1.0651999999999999</v>
      </c>
      <c r="C147" s="42">
        <v>-1.8765400000000001</v>
      </c>
      <c r="D147" s="42">
        <v>-1.4408399999999999</v>
      </c>
      <c r="E147" s="42">
        <v>-1.90082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45"/>
  <sheetViews>
    <sheetView workbookViewId="0">
      <selection activeCell="F14" sqref="F14"/>
    </sheetView>
  </sheetViews>
  <sheetFormatPr defaultRowHeight="15"/>
  <cols>
    <col min="2" max="2" width="36.7109375" bestFit="1" customWidth="1"/>
    <col min="3" max="3" width="15.5703125" bestFit="1" customWidth="1"/>
  </cols>
  <sheetData>
    <row r="1" spans="1:3">
      <c r="A1" s="40" t="s">
        <v>240</v>
      </c>
      <c r="B1" s="61" t="s">
        <v>25</v>
      </c>
      <c r="C1" s="40" t="s">
        <v>230</v>
      </c>
    </row>
    <row r="2" spans="1:3">
      <c r="A2" s="14" t="s">
        <v>241</v>
      </c>
      <c r="B2" s="80" t="s">
        <v>155</v>
      </c>
      <c r="C2" s="81">
        <v>0.14910025001708332</v>
      </c>
    </row>
    <row r="3" spans="1:3">
      <c r="A3" s="14" t="s">
        <v>242</v>
      </c>
      <c r="B3" s="62" t="s">
        <v>43</v>
      </c>
      <c r="C3" s="53">
        <v>0.12515677083131946</v>
      </c>
    </row>
    <row r="4" spans="1:3">
      <c r="A4" s="14" t="s">
        <v>243</v>
      </c>
      <c r="B4" s="62" t="s">
        <v>124</v>
      </c>
      <c r="C4" s="53">
        <v>0.10349320875702972</v>
      </c>
    </row>
    <row r="5" spans="1:3">
      <c r="A5" s="14" t="s">
        <v>244</v>
      </c>
      <c r="B5" s="62" t="s">
        <v>42</v>
      </c>
      <c r="C5" s="53">
        <v>0.10256668260248152</v>
      </c>
    </row>
    <row r="6" spans="1:3">
      <c r="A6" s="14" t="s">
        <v>245</v>
      </c>
      <c r="B6" s="62" t="s">
        <v>119</v>
      </c>
      <c r="C6" s="53">
        <v>9.5083013175258677E-2</v>
      </c>
    </row>
    <row r="7" spans="1:3">
      <c r="A7" s="14" t="s">
        <v>246</v>
      </c>
      <c r="B7" s="62" t="s">
        <v>115</v>
      </c>
      <c r="C7" s="53">
        <v>9.0899242590254989E-2</v>
      </c>
    </row>
    <row r="8" spans="1:3">
      <c r="A8" s="14" t="s">
        <v>247</v>
      </c>
      <c r="B8" s="62" t="s">
        <v>131</v>
      </c>
      <c r="C8" s="53">
        <v>8.9856142558190702E-2</v>
      </c>
    </row>
    <row r="9" spans="1:3">
      <c r="A9" s="14" t="s">
        <v>248</v>
      </c>
      <c r="B9" s="62" t="s">
        <v>93</v>
      </c>
      <c r="C9" s="53">
        <v>8.9821001774877757E-2</v>
      </c>
    </row>
    <row r="10" spans="1:3">
      <c r="A10" s="14" t="s">
        <v>249</v>
      </c>
      <c r="B10" s="62" t="s">
        <v>76</v>
      </c>
      <c r="C10" s="53">
        <v>8.9392277896455027E-2</v>
      </c>
    </row>
    <row r="11" spans="1:3">
      <c r="A11" s="14" t="s">
        <v>250</v>
      </c>
      <c r="B11" s="62" t="s">
        <v>101</v>
      </c>
      <c r="C11" s="53">
        <v>8.569900460211359E-2</v>
      </c>
    </row>
    <row r="12" spans="1:3">
      <c r="A12" s="14" t="s">
        <v>251</v>
      </c>
      <c r="B12" s="62" t="s">
        <v>122</v>
      </c>
      <c r="C12" s="53">
        <v>8.4669342271260731E-2</v>
      </c>
    </row>
    <row r="13" spans="1:3">
      <c r="A13" s="14" t="s">
        <v>252</v>
      </c>
      <c r="B13" s="62" t="s">
        <v>116</v>
      </c>
      <c r="C13" s="53">
        <v>8.2951376295244808E-2</v>
      </c>
    </row>
    <row r="14" spans="1:3">
      <c r="A14" s="14" t="s">
        <v>253</v>
      </c>
      <c r="B14" s="62" t="s">
        <v>149</v>
      </c>
      <c r="C14" s="53">
        <v>7.9574145255632875E-2</v>
      </c>
    </row>
    <row r="15" spans="1:3">
      <c r="A15" s="14" t="s">
        <v>254</v>
      </c>
      <c r="B15" s="62" t="s">
        <v>117</v>
      </c>
      <c r="C15" s="53">
        <v>7.9227996013391297E-2</v>
      </c>
    </row>
    <row r="16" spans="1:3">
      <c r="A16" s="14" t="s">
        <v>255</v>
      </c>
      <c r="B16" s="62" t="s">
        <v>41</v>
      </c>
      <c r="C16" s="53">
        <v>7.8504056123202368E-2</v>
      </c>
    </row>
    <row r="17" spans="1:3">
      <c r="A17" s="14" t="s">
        <v>256</v>
      </c>
      <c r="B17" s="62" t="s">
        <v>146</v>
      </c>
      <c r="C17" s="53">
        <v>7.6392727388173973E-2</v>
      </c>
    </row>
    <row r="18" spans="1:3">
      <c r="A18" s="14" t="s">
        <v>257</v>
      </c>
      <c r="B18" s="62" t="s">
        <v>46</v>
      </c>
      <c r="C18" s="53">
        <v>7.2323401065342754E-2</v>
      </c>
    </row>
    <row r="19" spans="1:3">
      <c r="A19" s="14" t="s">
        <v>258</v>
      </c>
      <c r="B19" s="62" t="s">
        <v>175</v>
      </c>
      <c r="C19" s="53">
        <v>7.208271444872949E-2</v>
      </c>
    </row>
    <row r="20" spans="1:3">
      <c r="A20" s="14" t="s">
        <v>259</v>
      </c>
      <c r="B20" s="62" t="s">
        <v>95</v>
      </c>
      <c r="C20" s="53">
        <v>7.1255457262000804E-2</v>
      </c>
    </row>
    <row r="21" spans="1:3">
      <c r="A21" s="14" t="s">
        <v>260</v>
      </c>
      <c r="B21" s="62" t="s">
        <v>97</v>
      </c>
      <c r="C21" s="53">
        <v>7.0424346297276855E-2</v>
      </c>
    </row>
    <row r="22" spans="1:3">
      <c r="A22" s="14" t="s">
        <v>261</v>
      </c>
      <c r="B22" s="62" t="s">
        <v>108</v>
      </c>
      <c r="C22" s="53">
        <v>7.0336442752606837E-2</v>
      </c>
    </row>
    <row r="23" spans="1:3">
      <c r="A23" s="14" t="s">
        <v>262</v>
      </c>
      <c r="B23" s="62" t="s">
        <v>164</v>
      </c>
      <c r="C23" s="53">
        <v>6.9912741135701353E-2</v>
      </c>
    </row>
    <row r="24" spans="1:3">
      <c r="A24" s="14" t="s">
        <v>263</v>
      </c>
      <c r="B24" s="62" t="s">
        <v>138</v>
      </c>
      <c r="C24" s="53">
        <v>6.9450441886901998E-2</v>
      </c>
    </row>
    <row r="25" spans="1:3">
      <c r="A25" s="14" t="s">
        <v>264</v>
      </c>
      <c r="B25" s="62" t="s">
        <v>105</v>
      </c>
      <c r="C25" s="53">
        <v>6.8941547408225071E-2</v>
      </c>
    </row>
    <row r="26" spans="1:3">
      <c r="A26" s="14" t="s">
        <v>265</v>
      </c>
      <c r="B26" s="62" t="s">
        <v>63</v>
      </c>
      <c r="C26" s="53">
        <v>6.878351293739049E-2</v>
      </c>
    </row>
    <row r="27" spans="1:3">
      <c r="A27" s="14" t="s">
        <v>266</v>
      </c>
      <c r="B27" s="62" t="s">
        <v>94</v>
      </c>
      <c r="C27" s="53">
        <v>6.7565463391788219E-2</v>
      </c>
    </row>
    <row r="28" spans="1:3">
      <c r="A28" s="14" t="s">
        <v>267</v>
      </c>
      <c r="B28" s="62" t="s">
        <v>110</v>
      </c>
      <c r="C28" s="53">
        <v>6.7393457598236048E-2</v>
      </c>
    </row>
    <row r="29" spans="1:3">
      <c r="A29" s="14" t="s">
        <v>268</v>
      </c>
      <c r="B29" s="62" t="s">
        <v>132</v>
      </c>
      <c r="C29" s="53">
        <v>6.7307377624785697E-2</v>
      </c>
    </row>
    <row r="30" spans="1:3">
      <c r="A30" s="14" t="s">
        <v>269</v>
      </c>
      <c r="B30" s="62" t="s">
        <v>129</v>
      </c>
      <c r="C30" s="53">
        <v>6.6709646691203009E-2</v>
      </c>
    </row>
    <row r="31" spans="1:3">
      <c r="A31" s="14" t="s">
        <v>270</v>
      </c>
      <c r="B31" s="62" t="s">
        <v>171</v>
      </c>
      <c r="C31" s="53">
        <v>6.5378306278297382E-2</v>
      </c>
    </row>
    <row r="32" spans="1:3">
      <c r="A32" s="14" t="s">
        <v>271</v>
      </c>
      <c r="B32" s="62" t="s">
        <v>139</v>
      </c>
      <c r="C32" s="53">
        <v>6.5325169062061317E-2</v>
      </c>
    </row>
    <row r="33" spans="1:3">
      <c r="A33" s="14" t="s">
        <v>272</v>
      </c>
      <c r="B33" s="62" t="s">
        <v>86</v>
      </c>
      <c r="C33" s="53">
        <v>6.4811814266484621E-2</v>
      </c>
    </row>
    <row r="34" spans="1:3">
      <c r="A34" s="14" t="s">
        <v>273</v>
      </c>
      <c r="B34" s="62" t="s">
        <v>121</v>
      </c>
      <c r="C34" s="53">
        <v>6.4587144686177961E-2</v>
      </c>
    </row>
    <row r="35" spans="1:3">
      <c r="A35" s="14" t="s">
        <v>274</v>
      </c>
      <c r="B35" s="62" t="s">
        <v>87</v>
      </c>
      <c r="C35" s="53">
        <v>6.4074554987476676E-2</v>
      </c>
    </row>
    <row r="36" spans="1:3">
      <c r="A36" s="14" t="s">
        <v>275</v>
      </c>
      <c r="B36" s="62" t="s">
        <v>165</v>
      </c>
      <c r="C36" s="53">
        <v>6.3910901662089944E-2</v>
      </c>
    </row>
    <row r="37" spans="1:3">
      <c r="A37" s="14" t="s">
        <v>276</v>
      </c>
      <c r="B37" s="62" t="s">
        <v>60</v>
      </c>
      <c r="C37" s="53">
        <v>6.3567739384519262E-2</v>
      </c>
    </row>
    <row r="38" spans="1:3">
      <c r="A38" s="14" t="s">
        <v>277</v>
      </c>
      <c r="B38" s="62" t="s">
        <v>174</v>
      </c>
      <c r="C38" s="53">
        <v>6.3507300064827132E-2</v>
      </c>
    </row>
    <row r="39" spans="1:3">
      <c r="A39" s="14" t="s">
        <v>278</v>
      </c>
      <c r="B39" s="62" t="s">
        <v>91</v>
      </c>
      <c r="C39" s="53">
        <v>6.3036090192835945E-2</v>
      </c>
    </row>
    <row r="40" spans="1:3">
      <c r="A40" s="14" t="s">
        <v>279</v>
      </c>
      <c r="B40" s="62" t="s">
        <v>50</v>
      </c>
      <c r="C40" s="53">
        <v>6.2763694270868822E-2</v>
      </c>
    </row>
    <row r="41" spans="1:3">
      <c r="A41" s="14" t="s">
        <v>280</v>
      </c>
      <c r="B41" s="62" t="s">
        <v>81</v>
      </c>
      <c r="C41" s="53">
        <v>6.2733792508346764E-2</v>
      </c>
    </row>
    <row r="42" spans="1:3">
      <c r="A42" s="14" t="s">
        <v>281</v>
      </c>
      <c r="B42" s="62" t="s">
        <v>148</v>
      </c>
      <c r="C42" s="53">
        <v>6.2484789624492436E-2</v>
      </c>
    </row>
    <row r="43" spans="1:3">
      <c r="A43" s="14" t="s">
        <v>282</v>
      </c>
      <c r="B43" s="62" t="s">
        <v>111</v>
      </c>
      <c r="C43" s="53">
        <v>6.2323475358754932E-2</v>
      </c>
    </row>
    <row r="44" spans="1:3">
      <c r="A44" s="14" t="s">
        <v>283</v>
      </c>
      <c r="B44" s="62" t="s">
        <v>106</v>
      </c>
      <c r="C44" s="53">
        <v>6.1764719814741374E-2</v>
      </c>
    </row>
    <row r="45" spans="1:3">
      <c r="A45" s="14" t="s">
        <v>284</v>
      </c>
      <c r="B45" s="62" t="s">
        <v>166</v>
      </c>
      <c r="C45" s="53">
        <v>6.1714556736397648E-2</v>
      </c>
    </row>
    <row r="46" spans="1:3">
      <c r="A46" s="14" t="s">
        <v>285</v>
      </c>
      <c r="B46" s="62" t="s">
        <v>169</v>
      </c>
      <c r="C46" s="53">
        <v>6.1075357439378024E-2</v>
      </c>
    </row>
    <row r="47" spans="1:3">
      <c r="A47" s="14" t="s">
        <v>286</v>
      </c>
      <c r="B47" s="62" t="s">
        <v>125</v>
      </c>
      <c r="C47" s="53">
        <v>6.0785813781488375E-2</v>
      </c>
    </row>
    <row r="48" spans="1:3">
      <c r="A48" s="14" t="s">
        <v>287</v>
      </c>
      <c r="B48" s="62" t="s">
        <v>74</v>
      </c>
      <c r="C48" s="53">
        <v>6.0097001879301087E-2</v>
      </c>
    </row>
    <row r="49" spans="1:3">
      <c r="A49" s="14" t="s">
        <v>288</v>
      </c>
      <c r="B49" s="62" t="s">
        <v>78</v>
      </c>
      <c r="C49" s="53">
        <v>5.9864683735579391E-2</v>
      </c>
    </row>
    <row r="50" spans="1:3">
      <c r="A50" s="14" t="s">
        <v>289</v>
      </c>
      <c r="B50" s="62" t="s">
        <v>162</v>
      </c>
      <c r="C50" s="53">
        <v>5.9692520243000188E-2</v>
      </c>
    </row>
    <row r="51" spans="1:3">
      <c r="A51" s="14" t="s">
        <v>290</v>
      </c>
      <c r="B51" s="62" t="s">
        <v>55</v>
      </c>
      <c r="C51" s="53">
        <v>5.9377009916227949E-2</v>
      </c>
    </row>
    <row r="52" spans="1:3">
      <c r="A52" s="14" t="s">
        <v>291</v>
      </c>
      <c r="B52" s="62" t="s">
        <v>36</v>
      </c>
      <c r="C52" s="53">
        <v>5.8945966955812196E-2</v>
      </c>
    </row>
    <row r="53" spans="1:3">
      <c r="A53" s="14" t="s">
        <v>292</v>
      </c>
      <c r="B53" s="62" t="s">
        <v>179</v>
      </c>
      <c r="C53" s="53">
        <v>5.8346806705447708E-2</v>
      </c>
    </row>
    <row r="54" spans="1:3">
      <c r="A54" s="14" t="s">
        <v>293</v>
      </c>
      <c r="B54" s="62" t="s">
        <v>141</v>
      </c>
      <c r="C54" s="53">
        <v>5.8291590088567727E-2</v>
      </c>
    </row>
    <row r="55" spans="1:3">
      <c r="A55" s="14" t="s">
        <v>294</v>
      </c>
      <c r="B55" s="62" t="s">
        <v>136</v>
      </c>
      <c r="C55" s="53">
        <v>5.8270908847365473E-2</v>
      </c>
    </row>
    <row r="56" spans="1:3">
      <c r="A56" s="14" t="s">
        <v>295</v>
      </c>
      <c r="B56" s="62" t="s">
        <v>137</v>
      </c>
      <c r="C56" s="53">
        <v>5.7774087206900478E-2</v>
      </c>
    </row>
    <row r="57" spans="1:3">
      <c r="A57" s="14" t="s">
        <v>296</v>
      </c>
      <c r="B57" s="62" t="s">
        <v>62</v>
      </c>
      <c r="C57" s="53">
        <v>5.7707437363900146E-2</v>
      </c>
    </row>
    <row r="58" spans="1:3">
      <c r="A58" s="14" t="s">
        <v>297</v>
      </c>
      <c r="B58" s="62" t="s">
        <v>118</v>
      </c>
      <c r="C58" s="53">
        <v>5.7688339161979164E-2</v>
      </c>
    </row>
    <row r="59" spans="1:3">
      <c r="A59" s="14" t="s">
        <v>298</v>
      </c>
      <c r="B59" s="62" t="s">
        <v>40</v>
      </c>
      <c r="C59" s="53">
        <v>5.7676990512067254E-2</v>
      </c>
    </row>
    <row r="60" spans="1:3">
      <c r="A60" s="14" t="s">
        <v>299</v>
      </c>
      <c r="B60" s="62" t="s">
        <v>52</v>
      </c>
      <c r="C60" s="53">
        <v>5.7343564352470934E-2</v>
      </c>
    </row>
    <row r="61" spans="1:3">
      <c r="A61" s="14" t="s">
        <v>300</v>
      </c>
      <c r="B61" s="62" t="s">
        <v>173</v>
      </c>
      <c r="C61" s="53">
        <v>5.7283323201236108E-2</v>
      </c>
    </row>
    <row r="62" spans="1:3">
      <c r="A62" s="14" t="s">
        <v>301</v>
      </c>
      <c r="B62" s="62" t="s">
        <v>89</v>
      </c>
      <c r="C62" s="53">
        <v>5.7112171936332591E-2</v>
      </c>
    </row>
    <row r="63" spans="1:3">
      <c r="A63" s="14" t="s">
        <v>302</v>
      </c>
      <c r="B63" s="62" t="s">
        <v>82</v>
      </c>
      <c r="C63" s="53">
        <v>5.7048246837385158E-2</v>
      </c>
    </row>
    <row r="64" spans="1:3">
      <c r="A64" s="14" t="s">
        <v>303</v>
      </c>
      <c r="B64" s="62" t="s">
        <v>68</v>
      </c>
      <c r="C64" s="53">
        <v>5.6955047654200647E-2</v>
      </c>
    </row>
    <row r="65" spans="1:3">
      <c r="A65" s="14" t="s">
        <v>304</v>
      </c>
      <c r="B65" s="62" t="s">
        <v>51</v>
      </c>
      <c r="C65" s="53">
        <v>5.6942047209006995E-2</v>
      </c>
    </row>
    <row r="66" spans="1:3">
      <c r="A66" s="14" t="s">
        <v>305</v>
      </c>
      <c r="B66" s="62" t="s">
        <v>178</v>
      </c>
      <c r="C66" s="53">
        <v>5.6767383265710687E-2</v>
      </c>
    </row>
    <row r="67" spans="1:3">
      <c r="A67" s="14" t="s">
        <v>306</v>
      </c>
      <c r="B67" s="63" t="s">
        <v>54</v>
      </c>
      <c r="C67" s="64">
        <v>5.6703049108773301E-2</v>
      </c>
    </row>
    <row r="68" spans="1:3">
      <c r="A68" s="14" t="s">
        <v>307</v>
      </c>
      <c r="B68" s="62" t="s">
        <v>157</v>
      </c>
      <c r="C68" s="53">
        <v>5.610315301633241E-2</v>
      </c>
    </row>
    <row r="69" spans="1:3">
      <c r="A69" s="14" t="s">
        <v>308</v>
      </c>
      <c r="B69" s="62" t="s">
        <v>140</v>
      </c>
      <c r="C69" s="53">
        <v>5.6049390611717556E-2</v>
      </c>
    </row>
    <row r="70" spans="1:3">
      <c r="A70" s="14" t="s">
        <v>309</v>
      </c>
      <c r="B70" s="62" t="s">
        <v>77</v>
      </c>
      <c r="C70" s="53">
        <v>5.5952637419694196E-2</v>
      </c>
    </row>
    <row r="71" spans="1:3">
      <c r="A71" s="14" t="s">
        <v>310</v>
      </c>
      <c r="B71" s="62" t="s">
        <v>177</v>
      </c>
      <c r="C71" s="53">
        <v>5.5826125484360452E-2</v>
      </c>
    </row>
    <row r="72" spans="1:3">
      <c r="A72" s="14" t="s">
        <v>311</v>
      </c>
      <c r="B72" s="62" t="s">
        <v>57</v>
      </c>
      <c r="C72" s="53">
        <v>5.5800821452212199E-2</v>
      </c>
    </row>
    <row r="73" spans="1:3">
      <c r="A73" s="14" t="s">
        <v>312</v>
      </c>
      <c r="B73" s="62" t="s">
        <v>53</v>
      </c>
      <c r="C73" s="53">
        <v>5.5279693601565212E-2</v>
      </c>
    </row>
    <row r="74" spans="1:3">
      <c r="A74" s="14" t="s">
        <v>313</v>
      </c>
      <c r="B74" s="62" t="s">
        <v>38</v>
      </c>
      <c r="C74" s="53">
        <v>5.507430852533618E-2</v>
      </c>
    </row>
    <row r="75" spans="1:3">
      <c r="A75" s="14" t="s">
        <v>314</v>
      </c>
      <c r="B75" s="62" t="s">
        <v>152</v>
      </c>
      <c r="C75" s="53">
        <v>5.435456544492176E-2</v>
      </c>
    </row>
    <row r="76" spans="1:3">
      <c r="A76" s="14" t="s">
        <v>315</v>
      </c>
      <c r="B76" s="62" t="s">
        <v>172</v>
      </c>
      <c r="C76" s="53">
        <v>5.4348826818438632E-2</v>
      </c>
    </row>
    <row r="77" spans="1:3">
      <c r="A77" s="14" t="s">
        <v>316</v>
      </c>
      <c r="B77" s="62" t="s">
        <v>176</v>
      </c>
      <c r="C77" s="53">
        <v>5.4134782461437915E-2</v>
      </c>
    </row>
    <row r="78" spans="1:3">
      <c r="A78" s="14" t="s">
        <v>317</v>
      </c>
      <c r="B78" s="62" t="s">
        <v>159</v>
      </c>
      <c r="C78" s="53">
        <v>5.4036516144200929E-2</v>
      </c>
    </row>
    <row r="79" spans="1:3">
      <c r="A79" s="14" t="s">
        <v>318</v>
      </c>
      <c r="B79" s="62" t="s">
        <v>133</v>
      </c>
      <c r="C79" s="53">
        <v>5.3853081694171995E-2</v>
      </c>
    </row>
    <row r="80" spans="1:3">
      <c r="A80" s="14" t="s">
        <v>319</v>
      </c>
      <c r="B80" s="62" t="s">
        <v>67</v>
      </c>
      <c r="C80" s="53">
        <v>5.3288510425953624E-2</v>
      </c>
    </row>
    <row r="81" spans="1:3">
      <c r="A81" s="14" t="s">
        <v>320</v>
      </c>
      <c r="B81" s="62" t="s">
        <v>96</v>
      </c>
      <c r="C81" s="53">
        <v>5.3039037698105695E-2</v>
      </c>
    </row>
    <row r="82" spans="1:3">
      <c r="A82" s="14" t="s">
        <v>321</v>
      </c>
      <c r="B82" s="62" t="s">
        <v>45</v>
      </c>
      <c r="C82" s="53">
        <v>5.2975464783454392E-2</v>
      </c>
    </row>
    <row r="83" spans="1:3">
      <c r="A83" s="14" t="s">
        <v>322</v>
      </c>
      <c r="B83" s="62" t="s">
        <v>70</v>
      </c>
      <c r="C83" s="53">
        <v>5.25527358356579E-2</v>
      </c>
    </row>
    <row r="84" spans="1:3">
      <c r="A84" s="14" t="s">
        <v>323</v>
      </c>
      <c r="B84" s="62" t="s">
        <v>102</v>
      </c>
      <c r="C84" s="53">
        <v>5.2275162660110897E-2</v>
      </c>
    </row>
    <row r="85" spans="1:3">
      <c r="A85" s="14" t="s">
        <v>324</v>
      </c>
      <c r="B85" s="62" t="s">
        <v>80</v>
      </c>
      <c r="C85" s="53">
        <v>5.2253153949129078E-2</v>
      </c>
    </row>
    <row r="86" spans="1:3">
      <c r="A86" s="14" t="s">
        <v>325</v>
      </c>
      <c r="B86" s="62" t="s">
        <v>113</v>
      </c>
      <c r="C86" s="53">
        <v>5.2103035180964978E-2</v>
      </c>
    </row>
    <row r="87" spans="1:3">
      <c r="A87" s="14" t="s">
        <v>326</v>
      </c>
      <c r="B87" s="62" t="s">
        <v>151</v>
      </c>
      <c r="C87" s="53">
        <v>5.18243698204175E-2</v>
      </c>
    </row>
    <row r="88" spans="1:3">
      <c r="A88" s="14" t="s">
        <v>327</v>
      </c>
      <c r="B88" s="62" t="s">
        <v>153</v>
      </c>
      <c r="C88" s="53">
        <v>5.1145540287769242E-2</v>
      </c>
    </row>
    <row r="89" spans="1:3">
      <c r="A89" s="14" t="s">
        <v>328</v>
      </c>
      <c r="B89" s="62" t="s">
        <v>64</v>
      </c>
      <c r="C89" s="53">
        <v>5.1053872966506576E-2</v>
      </c>
    </row>
    <row r="90" spans="1:3">
      <c r="A90" s="14" t="s">
        <v>329</v>
      </c>
      <c r="B90" s="62" t="s">
        <v>103</v>
      </c>
      <c r="C90" s="53">
        <v>5.0992626238422739E-2</v>
      </c>
    </row>
    <row r="91" spans="1:3">
      <c r="A91" s="14" t="s">
        <v>330</v>
      </c>
      <c r="B91" s="62" t="s">
        <v>72</v>
      </c>
      <c r="C91" s="53">
        <v>5.0726246849944541E-2</v>
      </c>
    </row>
    <row r="92" spans="1:3">
      <c r="A92" s="14" t="s">
        <v>331</v>
      </c>
      <c r="B92" s="62" t="s">
        <v>104</v>
      </c>
      <c r="C92" s="53">
        <v>5.0435362777284644E-2</v>
      </c>
    </row>
    <row r="93" spans="1:3">
      <c r="A93" s="14" t="s">
        <v>332</v>
      </c>
      <c r="B93" s="62" t="s">
        <v>161</v>
      </c>
      <c r="C93" s="53">
        <v>5.0384077752400828E-2</v>
      </c>
    </row>
    <row r="94" spans="1:3">
      <c r="A94" s="14" t="s">
        <v>333</v>
      </c>
      <c r="B94" s="62" t="s">
        <v>56</v>
      </c>
      <c r="C94" s="53">
        <v>5.0336194960877011E-2</v>
      </c>
    </row>
    <row r="95" spans="1:3">
      <c r="A95" s="14" t="s">
        <v>334</v>
      </c>
      <c r="B95" s="62" t="s">
        <v>144</v>
      </c>
      <c r="C95" s="53">
        <v>5.010365888854898E-2</v>
      </c>
    </row>
    <row r="96" spans="1:3">
      <c r="A96" s="14" t="s">
        <v>335</v>
      </c>
      <c r="B96" s="62" t="s">
        <v>92</v>
      </c>
      <c r="C96" s="53">
        <v>5.0101788711772094E-2</v>
      </c>
    </row>
    <row r="97" spans="1:3">
      <c r="A97" s="14" t="s">
        <v>336</v>
      </c>
      <c r="B97" s="62" t="s">
        <v>71</v>
      </c>
      <c r="C97" s="53">
        <v>4.9443931872980997E-2</v>
      </c>
    </row>
    <row r="98" spans="1:3">
      <c r="A98" s="14" t="s">
        <v>337</v>
      </c>
      <c r="B98" s="62" t="s">
        <v>75</v>
      </c>
      <c r="C98" s="53">
        <v>4.9421217130108788E-2</v>
      </c>
    </row>
    <row r="99" spans="1:3">
      <c r="A99" s="14" t="s">
        <v>338</v>
      </c>
      <c r="B99" s="62" t="s">
        <v>120</v>
      </c>
      <c r="C99" s="53">
        <v>4.9326184121596811E-2</v>
      </c>
    </row>
    <row r="100" spans="1:3">
      <c r="A100" s="14" t="s">
        <v>339</v>
      </c>
      <c r="B100" s="62" t="s">
        <v>88</v>
      </c>
      <c r="C100" s="53">
        <v>4.9032929114167477E-2</v>
      </c>
    </row>
    <row r="101" spans="1:3">
      <c r="A101" s="14" t="s">
        <v>340</v>
      </c>
      <c r="B101" s="62" t="s">
        <v>37</v>
      </c>
      <c r="C101" s="53">
        <v>4.9015108630371687E-2</v>
      </c>
    </row>
    <row r="102" spans="1:3">
      <c r="A102" s="14" t="s">
        <v>341</v>
      </c>
      <c r="B102" s="62" t="s">
        <v>167</v>
      </c>
      <c r="C102" s="53">
        <v>4.8968566610766262E-2</v>
      </c>
    </row>
    <row r="103" spans="1:3">
      <c r="A103" s="14" t="s">
        <v>342</v>
      </c>
      <c r="B103" s="62" t="s">
        <v>58</v>
      </c>
      <c r="C103" s="53">
        <v>4.8891237473020356E-2</v>
      </c>
    </row>
    <row r="104" spans="1:3">
      <c r="A104" s="14" t="s">
        <v>343</v>
      </c>
      <c r="B104" s="62" t="s">
        <v>156</v>
      </c>
      <c r="C104" s="53">
        <v>4.8745701863289706E-2</v>
      </c>
    </row>
    <row r="105" spans="1:3">
      <c r="A105" s="14" t="s">
        <v>344</v>
      </c>
      <c r="B105" s="62" t="s">
        <v>69</v>
      </c>
      <c r="C105" s="53">
        <v>4.8543292683667714E-2</v>
      </c>
    </row>
    <row r="106" spans="1:3">
      <c r="A106" s="14" t="s">
        <v>345</v>
      </c>
      <c r="B106" s="62" t="s">
        <v>59</v>
      </c>
      <c r="C106" s="53">
        <v>4.8508681104762238E-2</v>
      </c>
    </row>
    <row r="107" spans="1:3">
      <c r="A107" s="14" t="s">
        <v>346</v>
      </c>
      <c r="B107" s="62" t="s">
        <v>99</v>
      </c>
      <c r="C107" s="53">
        <v>4.8439142785660992E-2</v>
      </c>
    </row>
    <row r="108" spans="1:3">
      <c r="A108" s="14" t="s">
        <v>347</v>
      </c>
      <c r="B108" s="62" t="s">
        <v>47</v>
      </c>
      <c r="C108" s="53">
        <v>4.7796532538329023E-2</v>
      </c>
    </row>
    <row r="109" spans="1:3">
      <c r="A109" s="14" t="s">
        <v>348</v>
      </c>
      <c r="B109" s="62" t="s">
        <v>49</v>
      </c>
      <c r="C109" s="53">
        <v>4.7778852626381631E-2</v>
      </c>
    </row>
    <row r="110" spans="1:3">
      <c r="A110" s="14" t="s">
        <v>349</v>
      </c>
      <c r="B110" s="62" t="s">
        <v>44</v>
      </c>
      <c r="C110" s="53">
        <v>4.4986095283164933E-2</v>
      </c>
    </row>
    <row r="111" spans="1:3">
      <c r="A111" s="14" t="s">
        <v>350</v>
      </c>
      <c r="B111" s="62" t="s">
        <v>39</v>
      </c>
      <c r="C111" s="53">
        <v>4.4835132928672326E-2</v>
      </c>
    </row>
    <row r="112" spans="1:3">
      <c r="A112" s="14" t="s">
        <v>351</v>
      </c>
      <c r="B112" s="62" t="s">
        <v>130</v>
      </c>
      <c r="C112" s="53">
        <v>4.1634398142348088E-2</v>
      </c>
    </row>
    <row r="113" spans="1:3">
      <c r="A113" s="14" t="s">
        <v>352</v>
      </c>
      <c r="B113" s="62" t="s">
        <v>83</v>
      </c>
      <c r="C113" s="53">
        <v>4.1532658066813263E-2</v>
      </c>
    </row>
    <row r="114" spans="1:3">
      <c r="A114" s="14" t="s">
        <v>353</v>
      </c>
      <c r="B114" s="62" t="s">
        <v>65</v>
      </c>
      <c r="C114" s="53">
        <v>4.1526267054919193E-2</v>
      </c>
    </row>
    <row r="115" spans="1:3">
      <c r="A115" s="14" t="s">
        <v>354</v>
      </c>
      <c r="B115" s="62" t="s">
        <v>98</v>
      </c>
      <c r="C115" s="53">
        <v>4.0233911178088666E-2</v>
      </c>
    </row>
    <row r="116" spans="1:3">
      <c r="A116" s="14" t="s">
        <v>355</v>
      </c>
      <c r="B116" s="62" t="s">
        <v>73</v>
      </c>
      <c r="C116" s="53">
        <v>3.6413545334003677E-2</v>
      </c>
    </row>
    <row r="117" spans="1:3">
      <c r="A117" s="14" t="s">
        <v>356</v>
      </c>
      <c r="B117" s="62" t="s">
        <v>128</v>
      </c>
      <c r="C117" s="53">
        <v>3.6408129586151611E-2</v>
      </c>
    </row>
    <row r="118" spans="1:3">
      <c r="A118" s="14" t="s">
        <v>357</v>
      </c>
      <c r="B118" s="62" t="s">
        <v>79</v>
      </c>
      <c r="C118" s="53">
        <v>3.6395977665161727E-2</v>
      </c>
    </row>
    <row r="119" spans="1:3">
      <c r="A119" s="14" t="s">
        <v>358</v>
      </c>
      <c r="B119" s="62" t="s">
        <v>168</v>
      </c>
      <c r="C119" s="53">
        <v>3.5973994378305535E-2</v>
      </c>
    </row>
    <row r="120" spans="1:3">
      <c r="A120" s="14" t="s">
        <v>359</v>
      </c>
      <c r="B120" s="62" t="s">
        <v>66</v>
      </c>
      <c r="C120" s="53">
        <v>3.5342879233995261E-2</v>
      </c>
    </row>
    <row r="121" spans="1:3">
      <c r="A121" s="14" t="s">
        <v>360</v>
      </c>
      <c r="B121" s="62" t="s">
        <v>84</v>
      </c>
      <c r="C121" s="53">
        <v>3.4283190996107403E-2</v>
      </c>
    </row>
    <row r="122" spans="1:3">
      <c r="A122" s="14" t="s">
        <v>361</v>
      </c>
      <c r="B122" s="62" t="s">
        <v>112</v>
      </c>
      <c r="C122" s="53">
        <v>3.3869805276428688E-2</v>
      </c>
    </row>
    <row r="123" spans="1:3">
      <c r="A123" s="14" t="s">
        <v>362</v>
      </c>
      <c r="B123" s="62" t="s">
        <v>109</v>
      </c>
      <c r="C123" s="53">
        <v>3.3735557835551211E-2</v>
      </c>
    </row>
    <row r="124" spans="1:3">
      <c r="A124" s="14" t="s">
        <v>363</v>
      </c>
      <c r="B124" s="62" t="s">
        <v>126</v>
      </c>
      <c r="C124" s="53">
        <v>3.2980952018721671E-2</v>
      </c>
    </row>
    <row r="125" spans="1:3">
      <c r="A125" s="14" t="s">
        <v>364</v>
      </c>
      <c r="B125" s="62" t="s">
        <v>163</v>
      </c>
      <c r="C125" s="53">
        <v>3.1223710545726355E-2</v>
      </c>
    </row>
    <row r="126" spans="1:3">
      <c r="A126" s="14" t="s">
        <v>365</v>
      </c>
      <c r="B126" s="62" t="s">
        <v>135</v>
      </c>
      <c r="C126" s="53">
        <v>3.1128022315439315E-2</v>
      </c>
    </row>
    <row r="127" spans="1:3">
      <c r="A127" s="14" t="s">
        <v>366</v>
      </c>
      <c r="B127" s="62" t="s">
        <v>142</v>
      </c>
      <c r="C127" s="53">
        <v>3.0964305529843281E-2</v>
      </c>
    </row>
    <row r="128" spans="1:3">
      <c r="A128" s="14" t="s">
        <v>367</v>
      </c>
      <c r="B128" s="62" t="s">
        <v>158</v>
      </c>
      <c r="C128" s="53">
        <v>3.0963199619516591E-2</v>
      </c>
    </row>
    <row r="129" spans="1:3">
      <c r="A129" s="14" t="s">
        <v>368</v>
      </c>
      <c r="B129" s="62" t="s">
        <v>123</v>
      </c>
      <c r="C129" s="53">
        <v>3.0871500491035767E-2</v>
      </c>
    </row>
    <row r="130" spans="1:3">
      <c r="A130" s="14" t="s">
        <v>369</v>
      </c>
      <c r="B130" s="62" t="s">
        <v>154</v>
      </c>
      <c r="C130" s="53">
        <v>3.0588079655618106E-2</v>
      </c>
    </row>
    <row r="131" spans="1:3">
      <c r="A131" s="14" t="s">
        <v>370</v>
      </c>
      <c r="B131" s="62" t="s">
        <v>160</v>
      </c>
      <c r="C131" s="53">
        <v>3.0446928055093091E-2</v>
      </c>
    </row>
    <row r="132" spans="1:3">
      <c r="A132" s="14" t="s">
        <v>371</v>
      </c>
      <c r="B132" s="62" t="s">
        <v>48</v>
      </c>
      <c r="C132" s="53">
        <v>3.0386370693353749E-2</v>
      </c>
    </row>
    <row r="133" spans="1:3">
      <c r="A133" s="14" t="s">
        <v>372</v>
      </c>
      <c r="B133" s="62" t="s">
        <v>100</v>
      </c>
      <c r="C133" s="53">
        <v>3.0073929376431476E-2</v>
      </c>
    </row>
    <row r="134" spans="1:3">
      <c r="A134" s="14" t="s">
        <v>373</v>
      </c>
      <c r="B134" s="62" t="s">
        <v>61</v>
      </c>
      <c r="C134" s="53">
        <v>2.9968559283203258E-2</v>
      </c>
    </row>
    <row r="135" spans="1:3">
      <c r="A135" s="14" t="s">
        <v>374</v>
      </c>
      <c r="B135" s="62" t="s">
        <v>85</v>
      </c>
      <c r="C135" s="53">
        <v>2.9872186896313806E-2</v>
      </c>
    </row>
    <row r="136" spans="1:3">
      <c r="A136" s="14" t="s">
        <v>375</v>
      </c>
      <c r="B136" s="62" t="s">
        <v>107</v>
      </c>
      <c r="C136" s="53">
        <v>2.9678130419019778E-2</v>
      </c>
    </row>
    <row r="137" spans="1:3">
      <c r="A137" s="14" t="s">
        <v>376</v>
      </c>
      <c r="B137" s="62" t="s">
        <v>90</v>
      </c>
      <c r="C137" s="53">
        <v>2.9594057288385947E-2</v>
      </c>
    </row>
    <row r="138" spans="1:3">
      <c r="A138" s="14" t="s">
        <v>377</v>
      </c>
      <c r="B138" s="62" t="s">
        <v>114</v>
      </c>
      <c r="C138" s="53">
        <v>2.8786217090967989E-2</v>
      </c>
    </row>
    <row r="139" spans="1:3">
      <c r="A139" s="14" t="s">
        <v>378</v>
      </c>
      <c r="B139" s="62" t="s">
        <v>145</v>
      </c>
      <c r="C139" s="53">
        <v>2.8569284115948404E-2</v>
      </c>
    </row>
    <row r="140" spans="1:3">
      <c r="A140" s="14" t="s">
        <v>379</v>
      </c>
      <c r="B140" s="62" t="s">
        <v>134</v>
      </c>
      <c r="C140" s="53">
        <v>2.8399197775372143E-2</v>
      </c>
    </row>
    <row r="141" spans="1:3">
      <c r="A141" s="14" t="s">
        <v>380</v>
      </c>
      <c r="B141" s="62" t="s">
        <v>127</v>
      </c>
      <c r="C141" s="53">
        <v>2.8330380951913092E-2</v>
      </c>
    </row>
    <row r="142" spans="1:3">
      <c r="A142" s="14" t="s">
        <v>381</v>
      </c>
      <c r="B142" s="62" t="s">
        <v>150</v>
      </c>
      <c r="C142" s="53">
        <v>2.8060865033918334E-2</v>
      </c>
    </row>
    <row r="143" spans="1:3">
      <c r="A143" s="14" t="s">
        <v>382</v>
      </c>
      <c r="B143" s="62" t="s">
        <v>143</v>
      </c>
      <c r="C143" s="53">
        <v>2.7926352238990856E-2</v>
      </c>
    </row>
    <row r="144" spans="1:3">
      <c r="A144" s="14" t="s">
        <v>383</v>
      </c>
      <c r="B144" s="62" t="s">
        <v>147</v>
      </c>
      <c r="C144" s="53">
        <v>2.762902073923923E-2</v>
      </c>
    </row>
    <row r="145" spans="1:3">
      <c r="A145" s="14" t="s">
        <v>384</v>
      </c>
      <c r="B145" s="62" t="s">
        <v>170</v>
      </c>
      <c r="C145" s="53">
        <v>2.7463900936761505E-2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49"/>
  <sheetViews>
    <sheetView tabSelected="1" workbookViewId="0"/>
  </sheetViews>
  <sheetFormatPr defaultRowHeight="15"/>
  <cols>
    <col min="1" max="1" width="28.85546875" bestFit="1" customWidth="1"/>
    <col min="2" max="2" width="24.5703125" customWidth="1"/>
    <col min="4" max="4" width="14.5703125" bestFit="1" customWidth="1"/>
    <col min="5" max="5" width="42.5703125" customWidth="1"/>
  </cols>
  <sheetData>
    <row r="1" spans="1:5">
      <c r="A1" s="83" t="s">
        <v>239</v>
      </c>
      <c r="B1" s="83" t="s">
        <v>230</v>
      </c>
      <c r="D1" s="40" t="s">
        <v>238</v>
      </c>
      <c r="E1" s="65">
        <v>0.08</v>
      </c>
    </row>
    <row r="2" spans="1:5">
      <c r="A2" s="14" t="s">
        <v>36</v>
      </c>
      <c r="B2" s="53">
        <v>5.8945966955812196E-2</v>
      </c>
      <c r="D2" s="58">
        <v>44.565055223925881</v>
      </c>
      <c r="E2" s="68">
        <f>D2*8/D$6</f>
        <v>3.5652044179140705</v>
      </c>
    </row>
    <row r="3" spans="1:5">
      <c r="A3" s="14" t="s">
        <v>37</v>
      </c>
      <c r="B3" s="53">
        <v>4.9015108630371687E-2</v>
      </c>
      <c r="D3" s="58">
        <v>29.871108572085408</v>
      </c>
      <c r="E3" s="68">
        <f t="shared" ref="E3:E5" si="0">D3*8/D$6</f>
        <v>2.3896886857668327</v>
      </c>
    </row>
    <row r="4" spans="1:5">
      <c r="A4" s="14" t="s">
        <v>38</v>
      </c>
      <c r="B4" s="53">
        <v>5.507430852533618E-2</v>
      </c>
      <c r="D4" s="58">
        <v>14.223196553282197</v>
      </c>
      <c r="E4" s="68">
        <f t="shared" si="0"/>
        <v>1.1378557242625758</v>
      </c>
    </row>
    <row r="5" spans="1:5">
      <c r="A5" s="14" t="s">
        <v>39</v>
      </c>
      <c r="B5" s="53">
        <v>4.4835132928672326E-2</v>
      </c>
      <c r="D5" s="58">
        <v>11.340639650706525</v>
      </c>
      <c r="E5" s="68">
        <f t="shared" si="0"/>
        <v>0.90725117205652195</v>
      </c>
    </row>
    <row r="6" spans="1:5">
      <c r="A6" s="14" t="s">
        <v>40</v>
      </c>
      <c r="B6" s="53">
        <v>5.7676990512067254E-2</v>
      </c>
      <c r="D6" s="66">
        <f>SUM(D2:D5)</f>
        <v>100</v>
      </c>
      <c r="E6" s="69">
        <f>SUM(E2:E5)</f>
        <v>8.0000000000000018</v>
      </c>
    </row>
    <row r="7" spans="1:5">
      <c r="A7" s="14" t="s">
        <v>41</v>
      </c>
      <c r="B7" s="53">
        <v>7.8504056123202368E-2</v>
      </c>
    </row>
    <row r="8" spans="1:5">
      <c r="A8" s="14" t="s">
        <v>42</v>
      </c>
      <c r="B8" s="53">
        <v>0.10256668260248152</v>
      </c>
    </row>
    <row r="9" spans="1:5">
      <c r="A9" s="14" t="s">
        <v>43</v>
      </c>
      <c r="B9" s="53">
        <v>0.12515677083131946</v>
      </c>
      <c r="D9" s="52" t="s">
        <v>231</v>
      </c>
      <c r="E9" s="52" t="s">
        <v>232</v>
      </c>
    </row>
    <row r="10" spans="1:5">
      <c r="A10" s="14" t="s">
        <v>44</v>
      </c>
      <c r="B10" s="53">
        <v>4.4986095283164933E-2</v>
      </c>
      <c r="D10" s="52" t="s">
        <v>218</v>
      </c>
      <c r="E10" s="67" t="s">
        <v>233</v>
      </c>
    </row>
    <row r="11" spans="1:5">
      <c r="A11" s="14" t="s">
        <v>45</v>
      </c>
      <c r="B11" s="53">
        <v>5.2975464783454392E-2</v>
      </c>
      <c r="D11" s="52" t="s">
        <v>219</v>
      </c>
      <c r="E11" s="67" t="s">
        <v>234</v>
      </c>
    </row>
    <row r="12" spans="1:5">
      <c r="A12" s="14" t="s">
        <v>46</v>
      </c>
      <c r="B12" s="53">
        <v>7.2323401065342754E-2</v>
      </c>
      <c r="D12" s="52" t="s">
        <v>220</v>
      </c>
      <c r="E12" s="67" t="s">
        <v>235</v>
      </c>
    </row>
    <row r="13" spans="1:5">
      <c r="A13" s="14" t="s">
        <v>47</v>
      </c>
      <c r="B13" s="53">
        <v>4.7796532538329023E-2</v>
      </c>
      <c r="D13" s="52" t="s">
        <v>221</v>
      </c>
      <c r="E13" s="67" t="s">
        <v>236</v>
      </c>
    </row>
    <row r="14" spans="1:5">
      <c r="A14" s="14" t="s">
        <v>48</v>
      </c>
      <c r="B14" s="53">
        <v>3.0386370693353749E-2</v>
      </c>
    </row>
    <row r="15" spans="1:5">
      <c r="A15" s="14" t="s">
        <v>49</v>
      </c>
      <c r="B15" s="53">
        <v>4.7778852626381631E-2</v>
      </c>
    </row>
    <row r="16" spans="1:5">
      <c r="A16" s="14" t="s">
        <v>50</v>
      </c>
      <c r="B16" s="53">
        <v>6.2763694270868822E-2</v>
      </c>
    </row>
    <row r="17" spans="1:2">
      <c r="A17" s="14" t="s">
        <v>51</v>
      </c>
      <c r="B17" s="53">
        <v>5.6942047209006995E-2</v>
      </c>
    </row>
    <row r="18" spans="1:2">
      <c r="A18" s="14" t="s">
        <v>52</v>
      </c>
      <c r="B18" s="53">
        <v>5.7343564352470934E-2</v>
      </c>
    </row>
    <row r="19" spans="1:2">
      <c r="A19" s="14" t="s">
        <v>53</v>
      </c>
      <c r="B19" s="53">
        <v>5.5279693601565212E-2</v>
      </c>
    </row>
    <row r="20" spans="1:2">
      <c r="A20" s="14" t="s">
        <v>54</v>
      </c>
      <c r="B20" s="53">
        <v>5.6703049108773301E-2</v>
      </c>
    </row>
    <row r="21" spans="1:2">
      <c r="A21" s="14" t="s">
        <v>55</v>
      </c>
      <c r="B21" s="53">
        <v>5.9377009916227949E-2</v>
      </c>
    </row>
    <row r="22" spans="1:2">
      <c r="A22" s="14" t="s">
        <v>56</v>
      </c>
      <c r="B22" s="53">
        <v>5.0336194960877011E-2</v>
      </c>
    </row>
    <row r="23" spans="1:2">
      <c r="A23" s="14" t="s">
        <v>57</v>
      </c>
      <c r="B23" s="53">
        <v>5.5800821452212199E-2</v>
      </c>
    </row>
    <row r="24" spans="1:2">
      <c r="A24" s="14" t="s">
        <v>58</v>
      </c>
      <c r="B24" s="53">
        <v>4.8891237473020356E-2</v>
      </c>
    </row>
    <row r="25" spans="1:2">
      <c r="A25" s="14" t="s">
        <v>59</v>
      </c>
      <c r="B25" s="53">
        <v>4.8508681104762238E-2</v>
      </c>
    </row>
    <row r="26" spans="1:2">
      <c r="A26" s="14" t="s">
        <v>60</v>
      </c>
      <c r="B26" s="53">
        <v>6.3567739384519262E-2</v>
      </c>
    </row>
    <row r="27" spans="1:2">
      <c r="A27" s="14" t="s">
        <v>61</v>
      </c>
      <c r="B27" s="53">
        <v>2.9968559283203258E-2</v>
      </c>
    </row>
    <row r="28" spans="1:2">
      <c r="A28" s="14" t="s">
        <v>62</v>
      </c>
      <c r="B28" s="53">
        <v>5.7707437363900146E-2</v>
      </c>
    </row>
    <row r="29" spans="1:2">
      <c r="A29" s="14" t="s">
        <v>63</v>
      </c>
      <c r="B29" s="53">
        <v>6.878351293739049E-2</v>
      </c>
    </row>
    <row r="30" spans="1:2">
      <c r="A30" s="14" t="s">
        <v>64</v>
      </c>
      <c r="B30" s="53">
        <v>5.1053872966506576E-2</v>
      </c>
    </row>
    <row r="31" spans="1:2">
      <c r="A31" s="14" t="s">
        <v>65</v>
      </c>
      <c r="B31" s="53">
        <v>4.1526267054919193E-2</v>
      </c>
    </row>
    <row r="32" spans="1:2">
      <c r="A32" s="14" t="s">
        <v>66</v>
      </c>
      <c r="B32" s="53">
        <v>3.5342879233995261E-2</v>
      </c>
    </row>
    <row r="33" spans="1:2">
      <c r="A33" s="14" t="s">
        <v>67</v>
      </c>
      <c r="B33" s="53">
        <v>5.3288510425953624E-2</v>
      </c>
    </row>
    <row r="34" spans="1:2">
      <c r="A34" s="14" t="s">
        <v>68</v>
      </c>
      <c r="B34" s="53">
        <v>5.6955047654200647E-2</v>
      </c>
    </row>
    <row r="35" spans="1:2">
      <c r="A35" s="14" t="s">
        <v>69</v>
      </c>
      <c r="B35" s="53">
        <v>4.8543292683667714E-2</v>
      </c>
    </row>
    <row r="36" spans="1:2">
      <c r="A36" s="14" t="s">
        <v>70</v>
      </c>
      <c r="B36" s="53">
        <v>5.25527358356579E-2</v>
      </c>
    </row>
    <row r="37" spans="1:2">
      <c r="A37" s="14" t="s">
        <v>71</v>
      </c>
      <c r="B37" s="53">
        <v>4.9443931872980997E-2</v>
      </c>
    </row>
    <row r="38" spans="1:2">
      <c r="A38" s="14" t="s">
        <v>72</v>
      </c>
      <c r="B38" s="53">
        <v>5.0726246849944541E-2</v>
      </c>
    </row>
    <row r="39" spans="1:2">
      <c r="A39" s="14" t="s">
        <v>73</v>
      </c>
      <c r="B39" s="53">
        <v>3.6413545334003677E-2</v>
      </c>
    </row>
    <row r="40" spans="1:2">
      <c r="A40" s="14" t="s">
        <v>74</v>
      </c>
      <c r="B40" s="53">
        <v>6.0097001879301087E-2</v>
      </c>
    </row>
    <row r="41" spans="1:2">
      <c r="A41" s="14" t="s">
        <v>75</v>
      </c>
      <c r="B41" s="53">
        <v>4.9421217130108788E-2</v>
      </c>
    </row>
    <row r="42" spans="1:2">
      <c r="A42" s="14" t="s">
        <v>76</v>
      </c>
      <c r="B42" s="53">
        <v>8.9392277896455027E-2</v>
      </c>
    </row>
    <row r="43" spans="1:2">
      <c r="A43" s="14" t="s">
        <v>77</v>
      </c>
      <c r="B43" s="53">
        <v>5.5952637419694196E-2</v>
      </c>
    </row>
    <row r="44" spans="1:2">
      <c r="A44" s="14" t="s">
        <v>78</v>
      </c>
      <c r="B44" s="53">
        <v>5.9864683735579391E-2</v>
      </c>
    </row>
    <row r="45" spans="1:2">
      <c r="A45" s="14" t="s">
        <v>79</v>
      </c>
      <c r="B45" s="53">
        <v>3.6395977665161727E-2</v>
      </c>
    </row>
    <row r="46" spans="1:2">
      <c r="A46" s="14" t="s">
        <v>80</v>
      </c>
      <c r="B46" s="53">
        <v>5.2253153949129078E-2</v>
      </c>
    </row>
    <row r="47" spans="1:2">
      <c r="A47" s="14" t="s">
        <v>81</v>
      </c>
      <c r="B47" s="53">
        <v>6.2733792508346764E-2</v>
      </c>
    </row>
    <row r="48" spans="1:2">
      <c r="A48" s="14" t="s">
        <v>82</v>
      </c>
      <c r="B48" s="53">
        <v>5.7048246837385158E-2</v>
      </c>
    </row>
    <row r="49" spans="1:2">
      <c r="A49" s="14" t="s">
        <v>83</v>
      </c>
      <c r="B49" s="53">
        <v>4.1532658066813263E-2</v>
      </c>
    </row>
    <row r="50" spans="1:2">
      <c r="A50" s="14" t="s">
        <v>84</v>
      </c>
      <c r="B50" s="53">
        <v>3.4283190996107403E-2</v>
      </c>
    </row>
    <row r="51" spans="1:2">
      <c r="A51" s="14" t="s">
        <v>85</v>
      </c>
      <c r="B51" s="53">
        <v>2.9872186896313806E-2</v>
      </c>
    </row>
    <row r="52" spans="1:2">
      <c r="A52" s="14" t="s">
        <v>86</v>
      </c>
      <c r="B52" s="53">
        <v>6.4811814266484621E-2</v>
      </c>
    </row>
    <row r="53" spans="1:2">
      <c r="A53" s="14" t="s">
        <v>87</v>
      </c>
      <c r="B53" s="53">
        <v>6.4074554987476676E-2</v>
      </c>
    </row>
    <row r="54" spans="1:2">
      <c r="A54" s="14" t="s">
        <v>88</v>
      </c>
      <c r="B54" s="53">
        <v>4.9032929114167477E-2</v>
      </c>
    </row>
    <row r="55" spans="1:2">
      <c r="A55" s="14" t="s">
        <v>89</v>
      </c>
      <c r="B55" s="53">
        <v>5.7112171936332591E-2</v>
      </c>
    </row>
    <row r="56" spans="1:2">
      <c r="A56" s="14" t="s">
        <v>90</v>
      </c>
      <c r="B56" s="53">
        <v>2.9594057288385947E-2</v>
      </c>
    </row>
    <row r="57" spans="1:2">
      <c r="A57" s="14" t="s">
        <v>91</v>
      </c>
      <c r="B57" s="53">
        <v>6.3036090192835945E-2</v>
      </c>
    </row>
    <row r="58" spans="1:2">
      <c r="A58" s="14" t="s">
        <v>92</v>
      </c>
      <c r="B58" s="53">
        <v>5.0101788711772094E-2</v>
      </c>
    </row>
    <row r="59" spans="1:2">
      <c r="A59" s="14" t="s">
        <v>93</v>
      </c>
      <c r="B59" s="53">
        <v>8.9821001774877757E-2</v>
      </c>
    </row>
    <row r="60" spans="1:2">
      <c r="A60" s="14" t="s">
        <v>94</v>
      </c>
      <c r="B60" s="53">
        <v>6.7565463391788219E-2</v>
      </c>
    </row>
    <row r="61" spans="1:2">
      <c r="A61" s="14" t="s">
        <v>95</v>
      </c>
      <c r="B61" s="53">
        <v>7.1255457262000804E-2</v>
      </c>
    </row>
    <row r="62" spans="1:2">
      <c r="A62" s="14" t="s">
        <v>96</v>
      </c>
      <c r="B62" s="53">
        <v>5.3039037698105695E-2</v>
      </c>
    </row>
    <row r="63" spans="1:2">
      <c r="A63" s="14" t="s">
        <v>97</v>
      </c>
      <c r="B63" s="53">
        <v>7.0424346297276855E-2</v>
      </c>
    </row>
    <row r="64" spans="1:2">
      <c r="A64" s="14" t="s">
        <v>98</v>
      </c>
      <c r="B64" s="53">
        <v>4.0233911178088666E-2</v>
      </c>
    </row>
    <row r="65" spans="1:2">
      <c r="A65" s="14" t="s">
        <v>99</v>
      </c>
      <c r="B65" s="53">
        <v>4.8439142785660992E-2</v>
      </c>
    </row>
    <row r="66" spans="1:2">
      <c r="A66" s="14" t="s">
        <v>100</v>
      </c>
      <c r="B66" s="53">
        <v>3.0073929376431476E-2</v>
      </c>
    </row>
    <row r="67" spans="1:2">
      <c r="A67" s="14" t="s">
        <v>101</v>
      </c>
      <c r="B67" s="53">
        <v>8.569900460211359E-2</v>
      </c>
    </row>
    <row r="68" spans="1:2">
      <c r="A68" s="14" t="s">
        <v>102</v>
      </c>
      <c r="B68" s="53">
        <v>5.2275162660110897E-2</v>
      </c>
    </row>
    <row r="69" spans="1:2">
      <c r="A69" s="14" t="s">
        <v>103</v>
      </c>
      <c r="B69" s="53">
        <v>5.0992626238422739E-2</v>
      </c>
    </row>
    <row r="70" spans="1:2">
      <c r="A70" s="14" t="s">
        <v>104</v>
      </c>
      <c r="B70" s="53">
        <v>5.0435362777284644E-2</v>
      </c>
    </row>
    <row r="71" spans="1:2">
      <c r="A71" s="14" t="s">
        <v>105</v>
      </c>
      <c r="B71" s="53">
        <v>6.8941547408225071E-2</v>
      </c>
    </row>
    <row r="72" spans="1:2">
      <c r="A72" s="14" t="s">
        <v>106</v>
      </c>
      <c r="B72" s="53">
        <v>6.1764719814741374E-2</v>
      </c>
    </row>
    <row r="73" spans="1:2">
      <c r="A73" s="14" t="s">
        <v>107</v>
      </c>
      <c r="B73" s="53">
        <v>2.9678130419019778E-2</v>
      </c>
    </row>
    <row r="74" spans="1:2">
      <c r="A74" s="14" t="s">
        <v>108</v>
      </c>
      <c r="B74" s="53">
        <v>7.0336442752606837E-2</v>
      </c>
    </row>
    <row r="75" spans="1:2">
      <c r="A75" s="14" t="s">
        <v>109</v>
      </c>
      <c r="B75" s="53">
        <v>3.3735557835551211E-2</v>
      </c>
    </row>
    <row r="76" spans="1:2">
      <c r="A76" s="14" t="s">
        <v>110</v>
      </c>
      <c r="B76" s="53">
        <v>6.7393457598236048E-2</v>
      </c>
    </row>
    <row r="77" spans="1:2">
      <c r="A77" s="14" t="s">
        <v>111</v>
      </c>
      <c r="B77" s="53">
        <v>6.2323475358754932E-2</v>
      </c>
    </row>
    <row r="78" spans="1:2">
      <c r="A78" s="14" t="s">
        <v>112</v>
      </c>
      <c r="B78" s="53">
        <v>3.3869805276428688E-2</v>
      </c>
    </row>
    <row r="79" spans="1:2">
      <c r="A79" s="14" t="s">
        <v>113</v>
      </c>
      <c r="B79" s="53">
        <v>5.2103035180964978E-2</v>
      </c>
    </row>
    <row r="80" spans="1:2">
      <c r="A80" s="14" t="s">
        <v>114</v>
      </c>
      <c r="B80" s="53">
        <v>2.8786217090967989E-2</v>
      </c>
    </row>
    <row r="81" spans="1:2">
      <c r="A81" s="14" t="s">
        <v>115</v>
      </c>
      <c r="B81" s="53">
        <v>9.0899242590254989E-2</v>
      </c>
    </row>
    <row r="82" spans="1:2">
      <c r="A82" s="14" t="s">
        <v>116</v>
      </c>
      <c r="B82" s="53">
        <v>8.2951376295244808E-2</v>
      </c>
    </row>
    <row r="83" spans="1:2">
      <c r="A83" s="14" t="s">
        <v>117</v>
      </c>
      <c r="B83" s="53">
        <v>7.9227996013391297E-2</v>
      </c>
    </row>
    <row r="84" spans="1:2">
      <c r="A84" s="14" t="s">
        <v>118</v>
      </c>
      <c r="B84" s="53">
        <v>5.7688339161979164E-2</v>
      </c>
    </row>
    <row r="85" spans="1:2">
      <c r="A85" s="14" t="s">
        <v>119</v>
      </c>
      <c r="B85" s="53">
        <v>9.5083013175258677E-2</v>
      </c>
    </row>
    <row r="86" spans="1:2">
      <c r="A86" s="14" t="s">
        <v>120</v>
      </c>
      <c r="B86" s="53">
        <v>4.9326184121596811E-2</v>
      </c>
    </row>
    <row r="87" spans="1:2">
      <c r="A87" s="14" t="s">
        <v>121</v>
      </c>
      <c r="B87" s="53">
        <v>6.4587144686177961E-2</v>
      </c>
    </row>
    <row r="88" spans="1:2">
      <c r="A88" s="14" t="s">
        <v>122</v>
      </c>
      <c r="B88" s="53">
        <v>8.4669342271260731E-2</v>
      </c>
    </row>
    <row r="89" spans="1:2">
      <c r="A89" s="14" t="s">
        <v>123</v>
      </c>
      <c r="B89" s="53">
        <v>3.0871500491035767E-2</v>
      </c>
    </row>
    <row r="90" spans="1:2">
      <c r="A90" s="14" t="s">
        <v>124</v>
      </c>
      <c r="B90" s="53">
        <v>0.10349320875702972</v>
      </c>
    </row>
    <row r="91" spans="1:2">
      <c r="A91" s="14" t="s">
        <v>125</v>
      </c>
      <c r="B91" s="53">
        <v>6.0785813781488375E-2</v>
      </c>
    </row>
    <row r="92" spans="1:2">
      <c r="A92" s="14" t="s">
        <v>126</v>
      </c>
      <c r="B92" s="53">
        <v>3.2980952018721671E-2</v>
      </c>
    </row>
    <row r="93" spans="1:2">
      <c r="A93" s="14" t="s">
        <v>127</v>
      </c>
      <c r="B93" s="53">
        <v>2.8330380951913092E-2</v>
      </c>
    </row>
    <row r="94" spans="1:2">
      <c r="A94" s="14" t="s">
        <v>128</v>
      </c>
      <c r="B94" s="53">
        <v>3.6408129586151611E-2</v>
      </c>
    </row>
    <row r="95" spans="1:2">
      <c r="A95" s="14" t="s">
        <v>129</v>
      </c>
      <c r="B95" s="53">
        <v>6.6709646691203009E-2</v>
      </c>
    </row>
    <row r="96" spans="1:2">
      <c r="A96" s="14" t="s">
        <v>130</v>
      </c>
      <c r="B96" s="53">
        <v>4.1634398142348088E-2</v>
      </c>
    </row>
    <row r="97" spans="1:2">
      <c r="A97" s="14" t="s">
        <v>131</v>
      </c>
      <c r="B97" s="53">
        <v>8.9856142558190702E-2</v>
      </c>
    </row>
    <row r="98" spans="1:2">
      <c r="A98" s="14" t="s">
        <v>132</v>
      </c>
      <c r="B98" s="53">
        <v>6.7307377624785697E-2</v>
      </c>
    </row>
    <row r="99" spans="1:2">
      <c r="A99" s="14" t="s">
        <v>133</v>
      </c>
      <c r="B99" s="53">
        <v>5.3853081694171995E-2</v>
      </c>
    </row>
    <row r="100" spans="1:2">
      <c r="A100" s="14" t="s">
        <v>134</v>
      </c>
      <c r="B100" s="53">
        <v>2.8399197775372143E-2</v>
      </c>
    </row>
    <row r="101" spans="1:2">
      <c r="A101" s="14" t="s">
        <v>135</v>
      </c>
      <c r="B101" s="53">
        <v>3.1128022315439315E-2</v>
      </c>
    </row>
    <row r="102" spans="1:2">
      <c r="A102" s="14" t="s">
        <v>136</v>
      </c>
      <c r="B102" s="53">
        <v>5.8270908847365473E-2</v>
      </c>
    </row>
    <row r="103" spans="1:2">
      <c r="A103" s="14" t="s">
        <v>137</v>
      </c>
      <c r="B103" s="53">
        <v>5.7774087206900478E-2</v>
      </c>
    </row>
    <row r="104" spans="1:2">
      <c r="A104" s="14" t="s">
        <v>138</v>
      </c>
      <c r="B104" s="53">
        <v>6.9450441886901998E-2</v>
      </c>
    </row>
    <row r="105" spans="1:2">
      <c r="A105" s="14" t="s">
        <v>139</v>
      </c>
      <c r="B105" s="53">
        <v>6.5325169062061317E-2</v>
      </c>
    </row>
    <row r="106" spans="1:2">
      <c r="A106" s="14" t="s">
        <v>140</v>
      </c>
      <c r="B106" s="53">
        <v>5.6049390611717556E-2</v>
      </c>
    </row>
    <row r="107" spans="1:2">
      <c r="A107" s="14" t="s">
        <v>141</v>
      </c>
      <c r="B107" s="53">
        <v>5.8291590088567727E-2</v>
      </c>
    </row>
    <row r="108" spans="1:2">
      <c r="A108" s="14" t="s">
        <v>142</v>
      </c>
      <c r="B108" s="53">
        <v>3.0964305529843281E-2</v>
      </c>
    </row>
    <row r="109" spans="1:2">
      <c r="A109" s="14" t="s">
        <v>143</v>
      </c>
      <c r="B109" s="53">
        <v>2.7926352238990856E-2</v>
      </c>
    </row>
    <row r="110" spans="1:2">
      <c r="A110" s="14" t="s">
        <v>144</v>
      </c>
      <c r="B110" s="53">
        <v>5.010365888854898E-2</v>
      </c>
    </row>
    <row r="111" spans="1:2">
      <c r="A111" s="14" t="s">
        <v>145</v>
      </c>
      <c r="B111" s="53">
        <v>2.8569284115948404E-2</v>
      </c>
    </row>
    <row r="112" spans="1:2">
      <c r="A112" s="14" t="s">
        <v>146</v>
      </c>
      <c r="B112" s="53">
        <v>7.6392727388173973E-2</v>
      </c>
    </row>
    <row r="113" spans="1:2">
      <c r="A113" s="14" t="s">
        <v>147</v>
      </c>
      <c r="B113" s="53">
        <v>2.762902073923923E-2</v>
      </c>
    </row>
    <row r="114" spans="1:2">
      <c r="A114" s="14" t="s">
        <v>148</v>
      </c>
      <c r="B114" s="53">
        <v>6.2484789624492436E-2</v>
      </c>
    </row>
    <row r="115" spans="1:2">
      <c r="A115" s="14" t="s">
        <v>149</v>
      </c>
      <c r="B115" s="53">
        <v>7.9574145255632875E-2</v>
      </c>
    </row>
    <row r="116" spans="1:2">
      <c r="A116" s="14" t="s">
        <v>150</v>
      </c>
      <c r="B116" s="53">
        <v>2.8060865033918334E-2</v>
      </c>
    </row>
    <row r="117" spans="1:2">
      <c r="A117" s="14" t="s">
        <v>151</v>
      </c>
      <c r="B117" s="53">
        <v>5.18243698204175E-2</v>
      </c>
    </row>
    <row r="118" spans="1:2">
      <c r="A118" s="14" t="s">
        <v>152</v>
      </c>
      <c r="B118" s="53">
        <v>5.435456544492176E-2</v>
      </c>
    </row>
    <row r="119" spans="1:2">
      <c r="A119" s="14" t="s">
        <v>153</v>
      </c>
      <c r="B119" s="53">
        <v>5.1145540287769242E-2</v>
      </c>
    </row>
    <row r="120" spans="1:2">
      <c r="A120" s="14" t="s">
        <v>154</v>
      </c>
      <c r="B120" s="53">
        <v>3.0588079655618106E-2</v>
      </c>
    </row>
    <row r="121" spans="1:2">
      <c r="A121" s="14" t="s">
        <v>155</v>
      </c>
      <c r="B121" s="53">
        <v>0.14910025001708332</v>
      </c>
    </row>
    <row r="122" spans="1:2">
      <c r="A122" s="14" t="s">
        <v>156</v>
      </c>
      <c r="B122" s="53">
        <v>4.8745701863289706E-2</v>
      </c>
    </row>
    <row r="123" spans="1:2">
      <c r="A123" s="14" t="s">
        <v>157</v>
      </c>
      <c r="B123" s="53">
        <v>5.610315301633241E-2</v>
      </c>
    </row>
    <row r="124" spans="1:2">
      <c r="A124" s="14" t="s">
        <v>158</v>
      </c>
      <c r="B124" s="53">
        <v>3.0963199619516591E-2</v>
      </c>
    </row>
    <row r="125" spans="1:2">
      <c r="A125" s="14" t="s">
        <v>159</v>
      </c>
      <c r="B125" s="53">
        <v>5.4036516144200929E-2</v>
      </c>
    </row>
    <row r="126" spans="1:2">
      <c r="A126" s="14" t="s">
        <v>160</v>
      </c>
      <c r="B126" s="53">
        <v>3.0446928055093091E-2</v>
      </c>
    </row>
    <row r="127" spans="1:2">
      <c r="A127" s="14" t="s">
        <v>161</v>
      </c>
      <c r="B127" s="53">
        <v>5.0384077752400828E-2</v>
      </c>
    </row>
    <row r="128" spans="1:2">
      <c r="A128" s="14" t="s">
        <v>162</v>
      </c>
      <c r="B128" s="53">
        <v>5.9692520243000188E-2</v>
      </c>
    </row>
    <row r="129" spans="1:2">
      <c r="A129" s="14" t="s">
        <v>163</v>
      </c>
      <c r="B129" s="53">
        <v>3.1223710545726355E-2</v>
      </c>
    </row>
    <row r="130" spans="1:2">
      <c r="A130" s="14" t="s">
        <v>164</v>
      </c>
      <c r="B130" s="53">
        <v>6.9912741135701353E-2</v>
      </c>
    </row>
    <row r="131" spans="1:2">
      <c r="A131" s="14" t="s">
        <v>165</v>
      </c>
      <c r="B131" s="53">
        <v>6.3910901662089944E-2</v>
      </c>
    </row>
    <row r="132" spans="1:2">
      <c r="A132" s="14" t="s">
        <v>166</v>
      </c>
      <c r="B132" s="53">
        <v>6.1714556736397648E-2</v>
      </c>
    </row>
    <row r="133" spans="1:2">
      <c r="A133" s="14" t="s">
        <v>167</v>
      </c>
      <c r="B133" s="53">
        <v>4.8968566610766262E-2</v>
      </c>
    </row>
    <row r="134" spans="1:2">
      <c r="A134" s="14" t="s">
        <v>168</v>
      </c>
      <c r="B134" s="53">
        <v>3.5973994378305535E-2</v>
      </c>
    </row>
    <row r="135" spans="1:2">
      <c r="A135" s="14" t="s">
        <v>169</v>
      </c>
      <c r="B135" s="53">
        <v>6.1075357439378024E-2</v>
      </c>
    </row>
    <row r="136" spans="1:2">
      <c r="A136" s="14" t="s">
        <v>170</v>
      </c>
      <c r="B136" s="53">
        <v>2.7463900936761505E-2</v>
      </c>
    </row>
    <row r="137" spans="1:2">
      <c r="A137" s="14" t="s">
        <v>171</v>
      </c>
      <c r="B137" s="53">
        <v>6.5378306278297382E-2</v>
      </c>
    </row>
    <row r="138" spans="1:2">
      <c r="A138" s="14" t="s">
        <v>172</v>
      </c>
      <c r="B138" s="53">
        <v>5.4348826818438632E-2</v>
      </c>
    </row>
    <row r="139" spans="1:2">
      <c r="A139" s="14" t="s">
        <v>173</v>
      </c>
      <c r="B139" s="53">
        <v>5.7283323201236108E-2</v>
      </c>
    </row>
    <row r="140" spans="1:2">
      <c r="A140" s="14" t="s">
        <v>174</v>
      </c>
      <c r="B140" s="53">
        <v>6.3507300064827132E-2</v>
      </c>
    </row>
    <row r="141" spans="1:2">
      <c r="A141" s="14" t="s">
        <v>175</v>
      </c>
      <c r="B141" s="53">
        <v>7.208271444872949E-2</v>
      </c>
    </row>
    <row r="142" spans="1:2">
      <c r="A142" s="14" t="s">
        <v>176</v>
      </c>
      <c r="B142" s="53">
        <v>5.4134782461437915E-2</v>
      </c>
    </row>
    <row r="143" spans="1:2">
      <c r="A143" s="14" t="s">
        <v>177</v>
      </c>
      <c r="B143" s="53">
        <v>5.5826125484360452E-2</v>
      </c>
    </row>
    <row r="144" spans="1:2">
      <c r="A144" s="14" t="s">
        <v>178</v>
      </c>
      <c r="B144" s="53">
        <v>5.6767383265710687E-2</v>
      </c>
    </row>
    <row r="145" spans="1:2">
      <c r="A145" s="14" t="s">
        <v>179</v>
      </c>
      <c r="B145" s="53">
        <v>5.8346806705447708E-2</v>
      </c>
    </row>
    <row r="146" spans="1:2">
      <c r="A146" s="40" t="s">
        <v>237</v>
      </c>
      <c r="B146" s="57">
        <v>8.0000000000000018</v>
      </c>
    </row>
    <row r="147" spans="1:2">
      <c r="A147" s="82" t="s">
        <v>385</v>
      </c>
    </row>
    <row r="148" spans="1:2">
      <c r="A148" t="s">
        <v>386</v>
      </c>
    </row>
    <row r="149" spans="1:2">
      <c r="A149" t="s">
        <v>387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5"/>
  <sheetViews>
    <sheetView workbookViewId="0">
      <selection activeCell="D20" sqref="D20"/>
    </sheetView>
  </sheetViews>
  <sheetFormatPr defaultRowHeight="15"/>
  <cols>
    <col min="1" max="1" width="28.85546875" bestFit="1" customWidth="1"/>
    <col min="2" max="2" width="15.28515625" bestFit="1" customWidth="1"/>
    <col min="3" max="4" width="12" bestFit="1" customWidth="1"/>
    <col min="5" max="5" width="15.28515625" bestFit="1" customWidth="1"/>
    <col min="6" max="6" width="12" bestFit="1" customWidth="1"/>
    <col min="7" max="7" width="32.5703125" bestFit="1" customWidth="1"/>
    <col min="8" max="9" width="12" bestFit="1" customWidth="1"/>
    <col min="10" max="10" width="12.140625" bestFit="1" customWidth="1"/>
    <col min="11" max="11" width="34.42578125" bestFit="1" customWidth="1"/>
  </cols>
  <sheetData>
    <row r="1" spans="1:11">
      <c r="A1" s="14" t="s">
        <v>25</v>
      </c>
      <c r="B1" s="14" t="s">
        <v>26</v>
      </c>
      <c r="C1" s="14" t="s">
        <v>27</v>
      </c>
      <c r="D1" s="14" t="s">
        <v>28</v>
      </c>
      <c r="E1" s="14" t="s">
        <v>29</v>
      </c>
      <c r="F1" s="14" t="s">
        <v>30</v>
      </c>
      <c r="G1" s="14" t="s">
        <v>31</v>
      </c>
      <c r="H1" s="14" t="s">
        <v>32</v>
      </c>
      <c r="I1" s="14" t="s">
        <v>33</v>
      </c>
      <c r="J1" s="14" t="s">
        <v>34</v>
      </c>
      <c r="K1" s="14" t="s">
        <v>35</v>
      </c>
    </row>
    <row r="2" spans="1:11">
      <c r="A2" s="14" t="s">
        <v>36</v>
      </c>
      <c r="B2" s="14">
        <v>10837.229599999999</v>
      </c>
      <c r="C2" s="14">
        <v>0</v>
      </c>
      <c r="D2" s="14">
        <v>72957.990099999995</v>
      </c>
      <c r="E2" s="14">
        <v>1</v>
      </c>
      <c r="F2" s="14">
        <v>1837.3670590000002</v>
      </c>
      <c r="G2" s="14">
        <v>40.450000000000003</v>
      </c>
      <c r="H2" s="14">
        <v>8810.4525589999994</v>
      </c>
      <c r="I2" s="14">
        <v>13555.1854</v>
      </c>
      <c r="J2" s="14">
        <v>463960.75433199998</v>
      </c>
      <c r="K2" s="14">
        <v>0</v>
      </c>
    </row>
    <row r="3" spans="1:11">
      <c r="A3" s="14" t="s">
        <v>37</v>
      </c>
      <c r="B3" s="14">
        <v>0</v>
      </c>
      <c r="C3" s="14">
        <v>0</v>
      </c>
      <c r="D3" s="14">
        <v>28294.672999999999</v>
      </c>
      <c r="E3" s="14">
        <v>1</v>
      </c>
      <c r="F3" s="14">
        <v>96.723090999999997</v>
      </c>
      <c r="G3" s="14">
        <v>8.24</v>
      </c>
      <c r="H3" s="14">
        <v>440.37872199999998</v>
      </c>
      <c r="I3" s="14">
        <v>8974.6702999999998</v>
      </c>
      <c r="J3" s="14">
        <v>25992.388196</v>
      </c>
      <c r="K3" s="14">
        <v>0</v>
      </c>
    </row>
    <row r="4" spans="1:11">
      <c r="A4" s="14" t="s">
        <v>38</v>
      </c>
      <c r="B4" s="14">
        <v>5035.6138999999994</v>
      </c>
      <c r="C4" s="14">
        <v>0</v>
      </c>
      <c r="D4" s="14">
        <v>210307.39180000001</v>
      </c>
      <c r="E4" s="14">
        <v>1</v>
      </c>
      <c r="F4" s="14">
        <v>66.555125000000004</v>
      </c>
      <c r="G4" s="14">
        <v>39.159999999999997</v>
      </c>
      <c r="H4" s="14">
        <v>656.92714899999999</v>
      </c>
      <c r="I4" s="14">
        <v>76271.529500000004</v>
      </c>
      <c r="J4" s="14">
        <v>22934.795086999999</v>
      </c>
      <c r="K4" s="14">
        <v>0</v>
      </c>
    </row>
    <row r="5" spans="1:11">
      <c r="A5" s="14" t="s">
        <v>39</v>
      </c>
      <c r="B5" s="14">
        <v>371768.15</v>
      </c>
      <c r="C5" s="14">
        <v>65348.81</v>
      </c>
      <c r="D5" s="14">
        <v>417444.82429999998</v>
      </c>
      <c r="E5" s="14">
        <v>0</v>
      </c>
      <c r="F5" s="14">
        <v>1406.2907759999998</v>
      </c>
      <c r="G5" s="14">
        <v>98.18</v>
      </c>
      <c r="H5" s="14">
        <v>3223.0698520000001</v>
      </c>
      <c r="I5" s="14">
        <v>30749.763200000001</v>
      </c>
      <c r="J5" s="14">
        <v>111835.317</v>
      </c>
      <c r="K5" s="14">
        <v>0</v>
      </c>
    </row>
    <row r="6" spans="1:11">
      <c r="A6" s="14" t="s">
        <v>40</v>
      </c>
      <c r="B6" s="14">
        <v>3362.5617999999999</v>
      </c>
      <c r="C6" s="14">
        <v>157237.08470000001</v>
      </c>
      <c r="D6" s="14">
        <v>407867.39039999997</v>
      </c>
      <c r="E6" s="14">
        <v>1</v>
      </c>
      <c r="F6" s="14">
        <v>0</v>
      </c>
      <c r="G6" s="14">
        <v>33.26</v>
      </c>
      <c r="H6" s="14">
        <v>4936.7515810000004</v>
      </c>
      <c r="I6" s="14">
        <v>125645.47100000001</v>
      </c>
      <c r="J6" s="14">
        <v>3371.7791900000002</v>
      </c>
      <c r="K6" s="14">
        <v>0</v>
      </c>
    </row>
    <row r="7" spans="1:11">
      <c r="A7" s="14" t="s">
        <v>41</v>
      </c>
      <c r="B7" s="14">
        <v>833056.69032399997</v>
      </c>
      <c r="C7" s="14">
        <v>810241.63959999999</v>
      </c>
      <c r="D7" s="14">
        <v>461178.4558</v>
      </c>
      <c r="E7" s="14">
        <v>1</v>
      </c>
      <c r="F7" s="14">
        <v>3121.0018570000002</v>
      </c>
      <c r="G7" s="14">
        <v>89.62</v>
      </c>
      <c r="H7" s="14">
        <v>25430.202598</v>
      </c>
      <c r="I7" s="14">
        <v>324269.49959999998</v>
      </c>
      <c r="J7" s="14">
        <v>333164.03266600001</v>
      </c>
      <c r="K7" s="14">
        <v>0</v>
      </c>
    </row>
    <row r="8" spans="1:11">
      <c r="A8" s="14" t="s">
        <v>42</v>
      </c>
      <c r="B8" s="14">
        <v>2105295.86</v>
      </c>
      <c r="C8" s="14">
        <v>3676292.8979000002</v>
      </c>
      <c r="D8" s="14">
        <v>1186989.2481</v>
      </c>
      <c r="E8" s="14">
        <v>1</v>
      </c>
      <c r="F8" s="14">
        <v>2764.5634920000002</v>
      </c>
      <c r="G8" s="14">
        <v>96.48</v>
      </c>
      <c r="H8" s="14">
        <v>38642.177298000002</v>
      </c>
      <c r="I8" s="14">
        <v>940699.31880000001</v>
      </c>
      <c r="J8" s="14">
        <v>331475.33538800001</v>
      </c>
      <c r="K8" s="14">
        <v>7.4927000000000001</v>
      </c>
    </row>
    <row r="9" spans="1:11">
      <c r="A9" s="14" t="s">
        <v>43</v>
      </c>
      <c r="B9" s="14">
        <v>2987971.1310999999</v>
      </c>
      <c r="C9" s="14">
        <v>11486902.4255</v>
      </c>
      <c r="D9" s="14">
        <v>1317455.9202999999</v>
      </c>
      <c r="E9" s="14">
        <v>1</v>
      </c>
      <c r="F9" s="14">
        <v>71730.856560999993</v>
      </c>
      <c r="G9" s="14">
        <v>95.37</v>
      </c>
      <c r="H9" s="14">
        <v>30720.644114999999</v>
      </c>
      <c r="I9" s="14">
        <v>1014728.5955000001</v>
      </c>
      <c r="J9" s="14">
        <v>843314.21041900001</v>
      </c>
      <c r="K9" s="14">
        <v>36969.715400000001</v>
      </c>
    </row>
    <row r="10" spans="1:11">
      <c r="A10" s="14" t="s">
        <v>44</v>
      </c>
      <c r="B10" s="14">
        <v>691506.7585</v>
      </c>
      <c r="C10" s="14">
        <v>0</v>
      </c>
      <c r="D10" s="14">
        <v>257751.1476</v>
      </c>
      <c r="E10" s="14">
        <v>0</v>
      </c>
      <c r="F10" s="14">
        <v>48.447626</v>
      </c>
      <c r="G10" s="14">
        <v>94.37</v>
      </c>
      <c r="H10" s="14">
        <v>5402.8800659999997</v>
      </c>
      <c r="I10" s="14">
        <v>126059.3639</v>
      </c>
      <c r="J10" s="14">
        <v>25985.970984</v>
      </c>
      <c r="K10" s="14">
        <v>48.447600000000001</v>
      </c>
    </row>
    <row r="11" spans="1:11">
      <c r="A11" s="14" t="s">
        <v>45</v>
      </c>
      <c r="B11" s="14">
        <v>2896.7153000000003</v>
      </c>
      <c r="C11" s="14">
        <v>206.15</v>
      </c>
      <c r="D11" s="14">
        <v>6592.3342000000002</v>
      </c>
      <c r="E11" s="14">
        <v>1</v>
      </c>
      <c r="F11" s="14">
        <v>0</v>
      </c>
      <c r="G11" s="14">
        <v>46.48</v>
      </c>
      <c r="H11" s="14">
        <v>299.456906</v>
      </c>
      <c r="I11" s="14">
        <v>665.56140000000005</v>
      </c>
      <c r="J11" s="14">
        <v>459.05239899999998</v>
      </c>
      <c r="K11" s="14">
        <v>0</v>
      </c>
    </row>
    <row r="12" spans="1:11">
      <c r="A12" s="14" t="s">
        <v>46</v>
      </c>
      <c r="B12" s="14">
        <v>0</v>
      </c>
      <c r="C12" s="14">
        <v>522503.75750000001</v>
      </c>
      <c r="D12" s="14">
        <v>507335.56309999997</v>
      </c>
      <c r="E12" s="14">
        <v>1</v>
      </c>
      <c r="F12" s="14">
        <v>18095.496794999999</v>
      </c>
      <c r="G12" s="14">
        <v>80.900000000000006</v>
      </c>
      <c r="H12" s="14">
        <v>8442.4350429999995</v>
      </c>
      <c r="I12" s="14">
        <v>291442.6655</v>
      </c>
      <c r="J12" s="14">
        <v>279461.93650000001</v>
      </c>
      <c r="K12" s="14">
        <v>0</v>
      </c>
    </row>
    <row r="13" spans="1:11">
      <c r="A13" s="14" t="s">
        <v>47</v>
      </c>
      <c r="B13" s="14">
        <v>52926.354500000001</v>
      </c>
      <c r="C13" s="14">
        <v>0</v>
      </c>
      <c r="D13" s="14">
        <v>5369.1527999999998</v>
      </c>
      <c r="E13" s="14">
        <v>1</v>
      </c>
      <c r="F13" s="14">
        <v>18.637163999999999</v>
      </c>
      <c r="G13" s="14">
        <v>1.2</v>
      </c>
      <c r="H13" s="14">
        <v>30.76707</v>
      </c>
      <c r="I13" s="14">
        <v>2407.5632000000001</v>
      </c>
      <c r="J13" s="14">
        <v>4237.3442649999997</v>
      </c>
      <c r="K13" s="14">
        <v>0.94599999999999995</v>
      </c>
    </row>
    <row r="14" spans="1:11">
      <c r="A14" s="14" t="s">
        <v>48</v>
      </c>
      <c r="B14" s="14">
        <v>0</v>
      </c>
      <c r="C14" s="14">
        <v>719.43730000000005</v>
      </c>
      <c r="D14" s="14">
        <v>125644.921</v>
      </c>
      <c r="E14" s="14">
        <v>0</v>
      </c>
      <c r="F14" s="14">
        <v>241.96939300000003</v>
      </c>
      <c r="G14" s="14">
        <v>13.49</v>
      </c>
      <c r="H14" s="14">
        <v>865.16820399999995</v>
      </c>
      <c r="I14" s="14">
        <v>33193.853600000002</v>
      </c>
      <c r="J14" s="14">
        <v>84899.996046999993</v>
      </c>
      <c r="K14" s="14">
        <v>0</v>
      </c>
    </row>
    <row r="15" spans="1:11">
      <c r="A15" s="14" t="s">
        <v>49</v>
      </c>
      <c r="B15" s="14">
        <v>350380.28340000001</v>
      </c>
      <c r="C15" s="14">
        <v>521338.04979999998</v>
      </c>
      <c r="D15" s="14">
        <v>259123.2928</v>
      </c>
      <c r="E15" s="14">
        <v>0</v>
      </c>
      <c r="F15" s="14">
        <v>2856.8952390000004</v>
      </c>
      <c r="G15" s="14">
        <v>92.65</v>
      </c>
      <c r="H15" s="14">
        <v>13359.396997</v>
      </c>
      <c r="I15" s="14">
        <v>173465.06450000001</v>
      </c>
      <c r="J15" s="14">
        <v>106908.55306599999</v>
      </c>
      <c r="K15" s="14">
        <v>152.9777</v>
      </c>
    </row>
    <row r="16" spans="1:11">
      <c r="A16" s="14" t="s">
        <v>50</v>
      </c>
      <c r="B16" s="14">
        <v>15139.537100000001</v>
      </c>
      <c r="C16" s="14">
        <v>0</v>
      </c>
      <c r="D16" s="14">
        <v>177754.3855</v>
      </c>
      <c r="E16" s="14">
        <v>1</v>
      </c>
      <c r="F16" s="14">
        <v>240.306468</v>
      </c>
      <c r="G16" s="14">
        <v>94.07</v>
      </c>
      <c r="H16" s="14">
        <v>4000.7071169999999</v>
      </c>
      <c r="I16" s="14">
        <v>125362.7767</v>
      </c>
      <c r="J16" s="14">
        <v>17593.690751999999</v>
      </c>
      <c r="K16" s="14">
        <v>0</v>
      </c>
    </row>
    <row r="17" spans="1:11">
      <c r="A17" s="14" t="s">
        <v>51</v>
      </c>
      <c r="B17" s="14">
        <v>61032.947400000005</v>
      </c>
      <c r="C17" s="14">
        <v>11432.026900000001</v>
      </c>
      <c r="D17" s="14">
        <v>125403.5757</v>
      </c>
      <c r="E17" s="14">
        <v>1</v>
      </c>
      <c r="F17" s="14">
        <v>1003.3942179999999</v>
      </c>
      <c r="G17" s="14">
        <v>48.3</v>
      </c>
      <c r="H17" s="14">
        <v>4197.6517540000004</v>
      </c>
      <c r="I17" s="14">
        <v>66300.006800000003</v>
      </c>
      <c r="J17" s="14">
        <v>76770.305903999993</v>
      </c>
      <c r="K17" s="14">
        <v>107.54</v>
      </c>
    </row>
    <row r="18" spans="1:11">
      <c r="A18" s="14" t="s">
        <v>52</v>
      </c>
      <c r="B18" s="14">
        <v>0</v>
      </c>
      <c r="C18" s="14">
        <v>16638.9143</v>
      </c>
      <c r="D18" s="14">
        <v>226423.5423</v>
      </c>
      <c r="E18" s="14">
        <v>1</v>
      </c>
      <c r="F18" s="14">
        <v>3338.2763690000002</v>
      </c>
      <c r="G18" s="14">
        <v>26.32</v>
      </c>
      <c r="H18" s="14">
        <v>7140.0837810000003</v>
      </c>
      <c r="I18" s="14">
        <v>79070.792300000001</v>
      </c>
      <c r="J18" s="14">
        <v>216979.64808000001</v>
      </c>
      <c r="K18" s="14">
        <v>0</v>
      </c>
    </row>
    <row r="19" spans="1:11">
      <c r="A19" s="14" t="s">
        <v>53</v>
      </c>
      <c r="B19" s="14">
        <v>8.1325000000000003</v>
      </c>
      <c r="C19" s="14">
        <v>0</v>
      </c>
      <c r="D19" s="14">
        <v>27526.6355</v>
      </c>
      <c r="E19" s="14">
        <v>1</v>
      </c>
      <c r="F19" s="14">
        <v>102.6266</v>
      </c>
      <c r="G19" s="14">
        <v>63.49</v>
      </c>
      <c r="H19" s="14">
        <v>555.05419099999995</v>
      </c>
      <c r="I19" s="14">
        <v>3873.5893000000001</v>
      </c>
      <c r="J19" s="14">
        <v>3645.5978500000001</v>
      </c>
      <c r="K19" s="14">
        <v>0</v>
      </c>
    </row>
    <row r="20" spans="1:11">
      <c r="A20" s="14" t="s">
        <v>54</v>
      </c>
      <c r="B20" s="14">
        <v>4831.16</v>
      </c>
      <c r="C20" s="14">
        <v>1649.5617999999999</v>
      </c>
      <c r="D20" s="14">
        <v>13890.2366</v>
      </c>
      <c r="E20" s="14">
        <v>1</v>
      </c>
      <c r="F20" s="14">
        <v>54.243748999999994</v>
      </c>
      <c r="G20" s="14">
        <v>75.2</v>
      </c>
      <c r="H20" s="14">
        <v>1112.142609</v>
      </c>
      <c r="I20" s="14">
        <v>5168.5733</v>
      </c>
      <c r="J20" s="14">
        <v>3105.6076200000002</v>
      </c>
      <c r="K20" s="14">
        <v>0</v>
      </c>
    </row>
    <row r="21" spans="1:11">
      <c r="A21" s="14" t="s">
        <v>55</v>
      </c>
      <c r="B21" s="14">
        <v>258837.22459999999</v>
      </c>
      <c r="C21" s="14">
        <v>37418.337500000001</v>
      </c>
      <c r="D21" s="14">
        <v>86491.083100000003</v>
      </c>
      <c r="E21" s="14">
        <v>1</v>
      </c>
      <c r="F21" s="14">
        <v>1553.8931909999999</v>
      </c>
      <c r="G21" s="14">
        <v>74.94</v>
      </c>
      <c r="H21" s="14">
        <v>1769.6629579999999</v>
      </c>
      <c r="I21" s="14">
        <v>39979.8626</v>
      </c>
      <c r="J21" s="14">
        <v>61260.515835999999</v>
      </c>
      <c r="K21" s="14">
        <v>20.465399999999999</v>
      </c>
    </row>
    <row r="22" spans="1:11">
      <c r="A22" s="14" t="s">
        <v>56</v>
      </c>
      <c r="B22" s="14">
        <v>0</v>
      </c>
      <c r="C22" s="14">
        <v>1975.01</v>
      </c>
      <c r="D22" s="14">
        <v>4233.6929</v>
      </c>
      <c r="E22" s="14">
        <v>1</v>
      </c>
      <c r="F22" s="14">
        <v>11.230729</v>
      </c>
      <c r="G22" s="14">
        <v>24.1</v>
      </c>
      <c r="H22" s="14">
        <v>142.35409999999999</v>
      </c>
      <c r="I22" s="14">
        <v>2786.6032</v>
      </c>
      <c r="J22" s="14">
        <v>3301.4676039999999</v>
      </c>
      <c r="K22" s="14">
        <v>0</v>
      </c>
    </row>
    <row r="23" spans="1:11">
      <c r="A23" s="14" t="s">
        <v>57</v>
      </c>
      <c r="B23" s="14">
        <v>0</v>
      </c>
      <c r="C23" s="14">
        <v>62696.997300000003</v>
      </c>
      <c r="D23" s="14">
        <v>159054.0723</v>
      </c>
      <c r="E23" s="14">
        <v>1</v>
      </c>
      <c r="F23" s="14">
        <v>1342.9210979999998</v>
      </c>
      <c r="G23" s="14">
        <v>34.979999999999997</v>
      </c>
      <c r="H23" s="14">
        <v>3991.689746</v>
      </c>
      <c r="I23" s="14">
        <v>54102.462299999999</v>
      </c>
      <c r="J23" s="14">
        <v>137779.832215</v>
      </c>
      <c r="K23" s="14">
        <v>0</v>
      </c>
    </row>
    <row r="24" spans="1:11">
      <c r="A24" s="14" t="s">
        <v>58</v>
      </c>
      <c r="B24" s="14">
        <v>0</v>
      </c>
      <c r="C24" s="14">
        <v>0</v>
      </c>
      <c r="D24" s="14">
        <v>22127.516100000001</v>
      </c>
      <c r="E24" s="14">
        <v>1</v>
      </c>
      <c r="F24" s="14">
        <v>156.27472599999999</v>
      </c>
      <c r="G24" s="14">
        <v>6.94</v>
      </c>
      <c r="H24" s="14">
        <v>913.98509200000001</v>
      </c>
      <c r="I24" s="14">
        <v>8013.6918999999998</v>
      </c>
      <c r="J24" s="14">
        <v>21200.458824000001</v>
      </c>
      <c r="K24" s="14">
        <v>0</v>
      </c>
    </row>
    <row r="25" spans="1:11">
      <c r="A25" s="14" t="s">
        <v>59</v>
      </c>
      <c r="B25" s="14">
        <v>30232.810799999999</v>
      </c>
      <c r="C25" s="14">
        <v>0</v>
      </c>
      <c r="D25" s="14">
        <v>30286.1456</v>
      </c>
      <c r="E25" s="14">
        <v>1</v>
      </c>
      <c r="F25" s="14">
        <v>50.546430000000001</v>
      </c>
      <c r="G25" s="14">
        <v>3.43</v>
      </c>
      <c r="H25" s="14">
        <v>315.38855599999999</v>
      </c>
      <c r="I25" s="14">
        <v>11055.0862</v>
      </c>
      <c r="J25" s="14">
        <v>20609.542355000001</v>
      </c>
      <c r="K25" s="14">
        <v>0</v>
      </c>
    </row>
    <row r="26" spans="1:11">
      <c r="A26" s="14" t="s">
        <v>60</v>
      </c>
      <c r="B26" s="14">
        <v>245.1901</v>
      </c>
      <c r="C26" s="14">
        <v>155617.51269999999</v>
      </c>
      <c r="D26" s="14">
        <v>413958.91409999999</v>
      </c>
      <c r="E26" s="14">
        <v>1</v>
      </c>
      <c r="F26" s="14">
        <v>1743.1789920000001</v>
      </c>
      <c r="G26" s="14">
        <v>59.56</v>
      </c>
      <c r="H26" s="14">
        <v>3725.708815</v>
      </c>
      <c r="I26" s="14">
        <v>171728.60519999999</v>
      </c>
      <c r="J26" s="14">
        <v>291494.462826</v>
      </c>
      <c r="K26" s="14">
        <v>0</v>
      </c>
    </row>
    <row r="27" spans="1:11">
      <c r="A27" s="14" t="s">
        <v>61</v>
      </c>
      <c r="B27" s="14">
        <v>0</v>
      </c>
      <c r="C27" s="14">
        <v>4276.0491000000002</v>
      </c>
      <c r="D27" s="14">
        <v>82260.188800000004</v>
      </c>
      <c r="E27" s="14">
        <v>0</v>
      </c>
      <c r="F27" s="14">
        <v>350.59477299999998</v>
      </c>
      <c r="G27" s="14">
        <v>10.64</v>
      </c>
      <c r="H27" s="14">
        <v>2125.3985969999999</v>
      </c>
      <c r="I27" s="14">
        <v>32228.202600000001</v>
      </c>
      <c r="J27" s="14">
        <v>78045.194732999997</v>
      </c>
      <c r="K27" s="14">
        <v>0</v>
      </c>
    </row>
    <row r="28" spans="1:11">
      <c r="A28" s="14" t="s">
        <v>62</v>
      </c>
      <c r="B28" s="14">
        <v>46573.8</v>
      </c>
      <c r="C28" s="14">
        <v>0</v>
      </c>
      <c r="D28" s="14">
        <v>261155.80799999999</v>
      </c>
      <c r="E28" s="14">
        <v>1</v>
      </c>
      <c r="F28" s="14">
        <v>2544.9153070000002</v>
      </c>
      <c r="G28" s="14">
        <v>25.46</v>
      </c>
      <c r="H28" s="14">
        <v>6271.6258719999996</v>
      </c>
      <c r="I28" s="14">
        <v>110485.0304</v>
      </c>
      <c r="J28" s="14">
        <v>212721.63698000001</v>
      </c>
      <c r="K28" s="14">
        <v>345.78190000000001</v>
      </c>
    </row>
    <row r="29" spans="1:11">
      <c r="A29" s="14" t="s">
        <v>63</v>
      </c>
      <c r="B29" s="14">
        <v>742693.07960000006</v>
      </c>
      <c r="C29" s="14">
        <v>0</v>
      </c>
      <c r="D29" s="14">
        <v>549745.24419999996</v>
      </c>
      <c r="E29" s="14">
        <v>1</v>
      </c>
      <c r="F29" s="14">
        <v>143.22734299999999</v>
      </c>
      <c r="G29" s="14">
        <v>88.82</v>
      </c>
      <c r="H29" s="14">
        <v>10341.730928000001</v>
      </c>
      <c r="I29" s="14">
        <v>114038.8602</v>
      </c>
      <c r="J29" s="14">
        <v>8122.5905000000002</v>
      </c>
      <c r="K29" s="14">
        <v>143.22280000000001</v>
      </c>
    </row>
    <row r="30" spans="1:11">
      <c r="A30" s="14" t="s">
        <v>64</v>
      </c>
      <c r="B30" s="14">
        <v>0</v>
      </c>
      <c r="C30" s="14">
        <v>0</v>
      </c>
      <c r="D30" s="14">
        <v>23046.7595</v>
      </c>
      <c r="E30" s="14">
        <v>1</v>
      </c>
      <c r="F30" s="14">
        <v>181.10738000000001</v>
      </c>
      <c r="G30" s="14">
        <v>27.36</v>
      </c>
      <c r="H30" s="14">
        <v>92.536648999999997</v>
      </c>
      <c r="I30" s="14">
        <v>8627.0413000000008</v>
      </c>
      <c r="J30" s="14">
        <v>15261.915249</v>
      </c>
      <c r="K30" s="14">
        <v>0</v>
      </c>
    </row>
    <row r="31" spans="1:11">
      <c r="A31" s="14" t="s">
        <v>65</v>
      </c>
      <c r="B31" s="14">
        <v>8108.4948999999997</v>
      </c>
      <c r="C31" s="14">
        <v>0</v>
      </c>
      <c r="D31" s="14">
        <v>228046.65280000001</v>
      </c>
      <c r="E31" s="14">
        <v>0</v>
      </c>
      <c r="F31" s="14">
        <v>7.6381009999999998</v>
      </c>
      <c r="G31" s="14">
        <v>87.41</v>
      </c>
      <c r="H31" s="14">
        <v>3964.6420250000001</v>
      </c>
      <c r="I31" s="14">
        <v>58503.612999999998</v>
      </c>
      <c r="J31" s="14">
        <v>154503.015036</v>
      </c>
      <c r="K31" s="14">
        <v>7.6380999999999997</v>
      </c>
    </row>
    <row r="32" spans="1:11">
      <c r="A32" s="14" t="s">
        <v>66</v>
      </c>
      <c r="B32" s="14">
        <v>266152.2</v>
      </c>
      <c r="C32" s="14">
        <v>0</v>
      </c>
      <c r="D32" s="14">
        <v>206742.94039999999</v>
      </c>
      <c r="E32" s="14">
        <v>0</v>
      </c>
      <c r="F32" s="14">
        <v>2165.4204140000002</v>
      </c>
      <c r="G32" s="14">
        <v>42.18</v>
      </c>
      <c r="H32" s="14">
        <v>597.77607</v>
      </c>
      <c r="I32" s="14">
        <v>34487.237999999998</v>
      </c>
      <c r="J32" s="14">
        <v>66631.008308999997</v>
      </c>
      <c r="K32" s="14">
        <v>0</v>
      </c>
    </row>
    <row r="33" spans="1:11">
      <c r="A33" s="14" t="s">
        <v>67</v>
      </c>
      <c r="B33" s="14">
        <v>16245.754399999998</v>
      </c>
      <c r="C33" s="14">
        <v>0</v>
      </c>
      <c r="D33" s="14">
        <v>59019.372499999998</v>
      </c>
      <c r="E33" s="14">
        <v>1</v>
      </c>
      <c r="F33" s="14">
        <v>69.529030000000006</v>
      </c>
      <c r="G33" s="14">
        <v>43.61</v>
      </c>
      <c r="H33" s="14">
        <v>608.498966</v>
      </c>
      <c r="I33" s="14">
        <v>5847.6196</v>
      </c>
      <c r="J33" s="14">
        <v>3357.6468810000001</v>
      </c>
      <c r="K33" s="14">
        <v>0</v>
      </c>
    </row>
    <row r="34" spans="1:11">
      <c r="A34" s="14" t="s">
        <v>68</v>
      </c>
      <c r="B34" s="14">
        <v>119684.42600000001</v>
      </c>
      <c r="C34" s="14">
        <v>894.29690000000005</v>
      </c>
      <c r="D34" s="14">
        <v>147319.05729999999</v>
      </c>
      <c r="E34" s="14">
        <v>1</v>
      </c>
      <c r="F34" s="14">
        <v>473.40736000000004</v>
      </c>
      <c r="G34" s="14">
        <v>43.05</v>
      </c>
      <c r="H34" s="14">
        <v>4306.3460850000001</v>
      </c>
      <c r="I34" s="14">
        <v>46941.163200000003</v>
      </c>
      <c r="J34" s="14">
        <v>154777.69371299999</v>
      </c>
      <c r="K34" s="14">
        <v>93.535899999999998</v>
      </c>
    </row>
    <row r="35" spans="1:11">
      <c r="A35" s="14" t="s">
        <v>69</v>
      </c>
      <c r="B35" s="14">
        <v>0</v>
      </c>
      <c r="C35" s="14">
        <v>0</v>
      </c>
      <c r="D35" s="14">
        <v>17872.078099999999</v>
      </c>
      <c r="E35" s="14">
        <v>1</v>
      </c>
      <c r="F35" s="14">
        <v>137.66418800000002</v>
      </c>
      <c r="G35" s="14">
        <v>6.64</v>
      </c>
      <c r="H35" s="14">
        <v>246.28504599999999</v>
      </c>
      <c r="I35" s="14">
        <v>3323.0119</v>
      </c>
      <c r="J35" s="14">
        <v>15362.339463</v>
      </c>
      <c r="K35" s="14">
        <v>0</v>
      </c>
    </row>
    <row r="36" spans="1:11">
      <c r="A36" s="14" t="s">
        <v>70</v>
      </c>
      <c r="B36" s="14">
        <v>0</v>
      </c>
      <c r="C36" s="14">
        <v>191.25890000000001</v>
      </c>
      <c r="D36" s="14">
        <v>203689.35879999999</v>
      </c>
      <c r="E36" s="14">
        <v>1</v>
      </c>
      <c r="F36" s="14">
        <v>225.61753399999998</v>
      </c>
      <c r="G36" s="14">
        <v>11.74</v>
      </c>
      <c r="H36" s="14">
        <v>1474.9497679999999</v>
      </c>
      <c r="I36" s="14">
        <v>55878.557500000003</v>
      </c>
      <c r="J36" s="14">
        <v>129383.875122</v>
      </c>
      <c r="K36" s="14">
        <v>0</v>
      </c>
    </row>
    <row r="37" spans="1:11">
      <c r="A37" s="14" t="s">
        <v>71</v>
      </c>
      <c r="B37" s="14">
        <v>0</v>
      </c>
      <c r="C37" s="14">
        <v>0</v>
      </c>
      <c r="D37" s="14">
        <v>47171.3341</v>
      </c>
      <c r="E37" s="14">
        <v>1</v>
      </c>
      <c r="F37" s="14">
        <v>148.31055800000001</v>
      </c>
      <c r="G37" s="14">
        <v>8.17</v>
      </c>
      <c r="H37" s="14">
        <v>891.33911599999999</v>
      </c>
      <c r="I37" s="14">
        <v>15479.623100000001</v>
      </c>
      <c r="J37" s="14">
        <v>35762.731510999998</v>
      </c>
      <c r="K37" s="14">
        <v>0</v>
      </c>
    </row>
    <row r="38" spans="1:11">
      <c r="A38" s="14" t="s">
        <v>72</v>
      </c>
      <c r="B38" s="14">
        <v>934484.84</v>
      </c>
      <c r="C38" s="14">
        <v>0</v>
      </c>
      <c r="D38" s="14">
        <v>470150.48489999998</v>
      </c>
      <c r="E38" s="14">
        <v>0</v>
      </c>
      <c r="F38" s="14">
        <v>75.130680999999996</v>
      </c>
      <c r="G38" s="14">
        <v>94.57</v>
      </c>
      <c r="H38" s="14">
        <v>6535.7536609999997</v>
      </c>
      <c r="I38" s="14">
        <v>202510.98190000001</v>
      </c>
      <c r="J38" s="14">
        <v>279203.22456200002</v>
      </c>
      <c r="K38" s="14">
        <v>75.130700000000004</v>
      </c>
    </row>
    <row r="39" spans="1:11">
      <c r="A39" s="14" t="s">
        <v>73</v>
      </c>
      <c r="B39" s="14">
        <v>0</v>
      </c>
      <c r="C39" s="14">
        <v>0</v>
      </c>
      <c r="D39" s="14">
        <v>4288.2705999999998</v>
      </c>
      <c r="E39" s="14">
        <v>0</v>
      </c>
      <c r="F39" s="14">
        <v>9.0489789999999992</v>
      </c>
      <c r="G39" s="14">
        <v>84.2</v>
      </c>
      <c r="H39" s="14">
        <v>88.517291</v>
      </c>
      <c r="I39" s="14">
        <v>2280.0174000000002</v>
      </c>
      <c r="J39" s="14">
        <v>2379.5080739999999</v>
      </c>
      <c r="K39" s="14">
        <v>0</v>
      </c>
    </row>
    <row r="40" spans="1:11">
      <c r="A40" s="14" t="s">
        <v>74</v>
      </c>
      <c r="B40" s="14">
        <v>0</v>
      </c>
      <c r="C40" s="14">
        <v>0</v>
      </c>
      <c r="D40" s="14">
        <v>400982.59610000002</v>
      </c>
      <c r="E40" s="14">
        <v>1</v>
      </c>
      <c r="F40" s="14">
        <v>778.672462</v>
      </c>
      <c r="G40" s="14">
        <v>20.5</v>
      </c>
      <c r="H40" s="14">
        <v>12368.291359999999</v>
      </c>
      <c r="I40" s="14">
        <v>78577.6489</v>
      </c>
      <c r="J40" s="14">
        <v>363454.66435199999</v>
      </c>
      <c r="K40" s="14">
        <v>0</v>
      </c>
    </row>
    <row r="41" spans="1:11">
      <c r="A41" s="14" t="s">
        <v>75</v>
      </c>
      <c r="B41" s="14">
        <v>0</v>
      </c>
      <c r="C41" s="14">
        <v>0</v>
      </c>
      <c r="D41" s="14">
        <v>43381.6584</v>
      </c>
      <c r="E41" s="14">
        <v>1</v>
      </c>
      <c r="F41" s="14">
        <v>69.677120000000002</v>
      </c>
      <c r="G41" s="14">
        <v>10.35</v>
      </c>
      <c r="H41" s="14">
        <v>397.73612300000002</v>
      </c>
      <c r="I41" s="14">
        <v>10882.7438</v>
      </c>
      <c r="J41" s="14">
        <v>29254.792248999998</v>
      </c>
      <c r="K41" s="14">
        <v>0</v>
      </c>
    </row>
    <row r="42" spans="1:11">
      <c r="A42" s="14" t="s">
        <v>76</v>
      </c>
      <c r="B42" s="14">
        <v>0</v>
      </c>
      <c r="C42" s="14">
        <v>405515.58020000003</v>
      </c>
      <c r="D42" s="14">
        <v>1101426.5545000001</v>
      </c>
      <c r="E42" s="14">
        <v>1</v>
      </c>
      <c r="F42" s="14">
        <v>7306.7791510000006</v>
      </c>
      <c r="G42" s="14">
        <v>54.5</v>
      </c>
      <c r="H42" s="14">
        <v>48536.794600000001</v>
      </c>
      <c r="I42" s="14">
        <v>497156.88909999997</v>
      </c>
      <c r="J42" s="14">
        <v>836696.99133500003</v>
      </c>
      <c r="K42" s="14">
        <v>0</v>
      </c>
    </row>
    <row r="43" spans="1:11">
      <c r="A43" s="14" t="s">
        <v>77</v>
      </c>
      <c r="B43" s="14">
        <v>0</v>
      </c>
      <c r="C43" s="14">
        <v>0</v>
      </c>
      <c r="D43" s="14">
        <v>202009.5251</v>
      </c>
      <c r="E43" s="14">
        <v>1</v>
      </c>
      <c r="F43" s="14">
        <v>83.451533999999995</v>
      </c>
      <c r="G43" s="14">
        <v>12.71</v>
      </c>
      <c r="H43" s="14">
        <v>11008.246177000001</v>
      </c>
      <c r="I43" s="14">
        <v>62778.036</v>
      </c>
      <c r="J43" s="14">
        <v>239225.93718099999</v>
      </c>
      <c r="K43" s="14">
        <v>0</v>
      </c>
    </row>
    <row r="44" spans="1:11">
      <c r="A44" s="14" t="s">
        <v>78</v>
      </c>
      <c r="B44" s="14">
        <v>335638.33900000004</v>
      </c>
      <c r="C44" s="14">
        <v>0</v>
      </c>
      <c r="D44" s="14">
        <v>62035.811600000001</v>
      </c>
      <c r="E44" s="14">
        <v>1</v>
      </c>
      <c r="F44" s="14">
        <v>106.99475600000001</v>
      </c>
      <c r="G44" s="14">
        <v>89.28</v>
      </c>
      <c r="H44" s="14">
        <v>668.83597799999995</v>
      </c>
      <c r="I44" s="14">
        <v>21700.797699999999</v>
      </c>
      <c r="J44" s="14">
        <v>785.10567400000002</v>
      </c>
      <c r="K44" s="14">
        <v>106.9948</v>
      </c>
    </row>
    <row r="45" spans="1:11">
      <c r="A45" s="14" t="s">
        <v>79</v>
      </c>
      <c r="B45" s="14">
        <v>0</v>
      </c>
      <c r="C45" s="14">
        <v>0</v>
      </c>
      <c r="D45" s="14">
        <v>80747.348899999997</v>
      </c>
      <c r="E45" s="14">
        <v>0</v>
      </c>
      <c r="F45" s="14">
        <v>938.27341000000001</v>
      </c>
      <c r="G45" s="14">
        <v>52.54</v>
      </c>
      <c r="H45" s="14">
        <v>9380.9748930000005</v>
      </c>
      <c r="I45" s="14">
        <v>28383.650900000001</v>
      </c>
      <c r="J45" s="14">
        <v>33763.433557999997</v>
      </c>
      <c r="K45" s="14">
        <v>0</v>
      </c>
    </row>
    <row r="46" spans="1:11">
      <c r="A46" s="14" t="s">
        <v>80</v>
      </c>
      <c r="B46" s="14">
        <v>23931.656599999998</v>
      </c>
      <c r="C46" s="14">
        <v>0</v>
      </c>
      <c r="D46" s="14">
        <v>4886.5132999999996</v>
      </c>
      <c r="E46" s="14">
        <v>1</v>
      </c>
      <c r="F46" s="14">
        <v>88.795108999999997</v>
      </c>
      <c r="G46" s="14">
        <v>40</v>
      </c>
      <c r="H46" s="14">
        <v>39.237510999999998</v>
      </c>
      <c r="I46" s="14">
        <v>1933.7352000000001</v>
      </c>
      <c r="J46" s="14">
        <v>3321.6467109999999</v>
      </c>
      <c r="K46" s="14">
        <v>0</v>
      </c>
    </row>
    <row r="47" spans="1:11">
      <c r="A47" s="14" t="s">
        <v>81</v>
      </c>
      <c r="B47" s="14">
        <v>0</v>
      </c>
      <c r="C47" s="14">
        <v>0</v>
      </c>
      <c r="D47" s="14">
        <v>428986.6311</v>
      </c>
      <c r="E47" s="14">
        <v>1</v>
      </c>
      <c r="F47" s="14">
        <v>1409.383677</v>
      </c>
      <c r="G47" s="14">
        <v>35.380000000000003</v>
      </c>
      <c r="H47" s="14">
        <v>7698.8687250000003</v>
      </c>
      <c r="I47" s="14">
        <v>225453.18290000001</v>
      </c>
      <c r="J47" s="14">
        <v>332992.43020300003</v>
      </c>
      <c r="K47" s="14">
        <v>0</v>
      </c>
    </row>
    <row r="48" spans="1:11">
      <c r="A48" s="14" t="s">
        <v>82</v>
      </c>
      <c r="B48" s="14">
        <v>0</v>
      </c>
      <c r="C48" s="14">
        <v>68.5167</v>
      </c>
      <c r="D48" s="14">
        <v>279923.19300000003</v>
      </c>
      <c r="E48" s="14">
        <v>1</v>
      </c>
      <c r="F48" s="14">
        <v>1506.8423400000001</v>
      </c>
      <c r="G48" s="14">
        <v>7.85</v>
      </c>
      <c r="H48" s="14">
        <v>9587.592181</v>
      </c>
      <c r="I48" s="14">
        <v>73057.195800000001</v>
      </c>
      <c r="J48" s="14">
        <v>374639.98565599998</v>
      </c>
      <c r="K48" s="14">
        <v>0</v>
      </c>
    </row>
    <row r="49" spans="1:11">
      <c r="A49" s="14" t="s">
        <v>83</v>
      </c>
      <c r="B49" s="14">
        <v>547265.29370000004</v>
      </c>
      <c r="C49" s="14">
        <v>865187.97979999997</v>
      </c>
      <c r="D49" s="14">
        <v>51146.250699999997</v>
      </c>
      <c r="E49" s="14">
        <v>0</v>
      </c>
      <c r="F49" s="14">
        <v>320.48925100000002</v>
      </c>
      <c r="G49" s="14">
        <v>97.86</v>
      </c>
      <c r="H49" s="14">
        <v>2239.999636</v>
      </c>
      <c r="I49" s="14">
        <v>15247.2641</v>
      </c>
      <c r="J49" s="14">
        <v>17940.201854999999</v>
      </c>
      <c r="K49" s="14">
        <v>12.331099999999999</v>
      </c>
    </row>
    <row r="50" spans="1:11">
      <c r="A50" s="14" t="s">
        <v>84</v>
      </c>
      <c r="B50" s="14">
        <v>0</v>
      </c>
      <c r="C50" s="14">
        <v>275.66359999999997</v>
      </c>
      <c r="D50" s="14">
        <v>209708.7905</v>
      </c>
      <c r="E50" s="14">
        <v>0</v>
      </c>
      <c r="F50" s="14">
        <v>348.01803000000001</v>
      </c>
      <c r="G50" s="14">
        <v>14.89</v>
      </c>
      <c r="H50" s="14">
        <v>8688.7200630000007</v>
      </c>
      <c r="I50" s="14">
        <v>44484.270100000002</v>
      </c>
      <c r="J50" s="14">
        <v>205024.435554</v>
      </c>
      <c r="K50" s="14">
        <v>0</v>
      </c>
    </row>
    <row r="51" spans="1:11">
      <c r="A51" s="14" t="s">
        <v>85</v>
      </c>
      <c r="B51" s="14">
        <v>1440.4397000000001</v>
      </c>
      <c r="C51" s="14">
        <v>870.01779999999997</v>
      </c>
      <c r="D51" s="14">
        <v>101609.07919999999</v>
      </c>
      <c r="E51" s="14">
        <v>0</v>
      </c>
      <c r="F51" s="14">
        <v>216.624855</v>
      </c>
      <c r="G51" s="14">
        <v>11.18</v>
      </c>
      <c r="H51" s="14">
        <v>1169.2896920000001</v>
      </c>
      <c r="I51" s="14">
        <v>29018.583299999998</v>
      </c>
      <c r="J51" s="14">
        <v>75962.031784999999</v>
      </c>
      <c r="K51" s="14">
        <v>0</v>
      </c>
    </row>
    <row r="52" spans="1:11">
      <c r="A52" s="14" t="s">
        <v>86</v>
      </c>
      <c r="B52" s="14">
        <v>104280.15</v>
      </c>
      <c r="C52" s="14">
        <v>0</v>
      </c>
      <c r="D52" s="14">
        <v>475767.83909999998</v>
      </c>
      <c r="E52" s="14">
        <v>1</v>
      </c>
      <c r="F52" s="14">
        <v>4494.7399059999998</v>
      </c>
      <c r="G52" s="14">
        <v>43.04</v>
      </c>
      <c r="H52" s="14">
        <v>8598.3349340000004</v>
      </c>
      <c r="I52" s="14">
        <v>228957.97880000001</v>
      </c>
      <c r="J52" s="14">
        <v>295913.38536700001</v>
      </c>
      <c r="K52" s="14">
        <v>813.35289999999998</v>
      </c>
    </row>
    <row r="53" spans="1:11">
      <c r="A53" s="14" t="s">
        <v>87</v>
      </c>
      <c r="B53" s="14">
        <v>226620.12360000002</v>
      </c>
      <c r="C53" s="14">
        <v>0</v>
      </c>
      <c r="D53" s="14">
        <v>442015.92789999995</v>
      </c>
      <c r="E53" s="14">
        <v>1</v>
      </c>
      <c r="F53" s="14">
        <v>100.038175</v>
      </c>
      <c r="G53" s="14">
        <v>94.57</v>
      </c>
      <c r="H53" s="14">
        <v>2271.5031509999999</v>
      </c>
      <c r="I53" s="14">
        <v>42842.214500000002</v>
      </c>
      <c r="J53" s="14">
        <v>18083.111842999999</v>
      </c>
      <c r="K53" s="14">
        <v>0</v>
      </c>
    </row>
    <row r="54" spans="1:11">
      <c r="A54" s="14" t="s">
        <v>88</v>
      </c>
      <c r="B54" s="14">
        <v>135.75569999999999</v>
      </c>
      <c r="C54" s="14">
        <v>0</v>
      </c>
      <c r="D54" s="14">
        <v>33214.069900000002</v>
      </c>
      <c r="E54" s="14">
        <v>1</v>
      </c>
      <c r="F54" s="14">
        <v>39.720874999999999</v>
      </c>
      <c r="G54" s="14">
        <v>7.54</v>
      </c>
      <c r="H54" s="14">
        <v>552.77984300000003</v>
      </c>
      <c r="I54" s="14">
        <v>11084.7806</v>
      </c>
      <c r="J54" s="14">
        <v>27517.581198</v>
      </c>
      <c r="K54" s="14">
        <v>0</v>
      </c>
    </row>
    <row r="55" spans="1:11">
      <c r="A55" s="14" t="s">
        <v>89</v>
      </c>
      <c r="B55" s="14">
        <v>4005.0812999999998</v>
      </c>
      <c r="C55" s="14">
        <v>0</v>
      </c>
      <c r="D55" s="14">
        <v>101523.5766</v>
      </c>
      <c r="E55" s="14">
        <v>1</v>
      </c>
      <c r="F55" s="14">
        <v>72.297295000000005</v>
      </c>
      <c r="G55" s="14">
        <v>67.739999999999995</v>
      </c>
      <c r="H55" s="14">
        <v>837.29222400000003</v>
      </c>
      <c r="I55" s="14">
        <v>40817.337299999999</v>
      </c>
      <c r="J55" s="14">
        <v>24082.181406</v>
      </c>
      <c r="K55" s="14">
        <v>0</v>
      </c>
    </row>
    <row r="56" spans="1:11">
      <c r="A56" s="14" t="s">
        <v>90</v>
      </c>
      <c r="B56" s="14">
        <v>446.6848</v>
      </c>
      <c r="C56" s="14">
        <v>0</v>
      </c>
      <c r="D56" s="14">
        <v>19244.274300000001</v>
      </c>
      <c r="E56" s="14">
        <v>0</v>
      </c>
      <c r="F56" s="14">
        <v>6.8094770000000002</v>
      </c>
      <c r="G56" s="14">
        <v>21.95</v>
      </c>
      <c r="H56" s="14">
        <v>827.01465399999995</v>
      </c>
      <c r="I56" s="14">
        <v>7081.3383999999996</v>
      </c>
      <c r="J56" s="14">
        <v>16466.401549999999</v>
      </c>
      <c r="K56" s="14">
        <v>0</v>
      </c>
    </row>
    <row r="57" spans="1:11">
      <c r="A57" s="14" t="s">
        <v>91</v>
      </c>
      <c r="B57" s="14">
        <v>0</v>
      </c>
      <c r="C57" s="14">
        <v>18620.8475</v>
      </c>
      <c r="D57" s="14">
        <v>382842.70549999998</v>
      </c>
      <c r="E57" s="14">
        <v>1</v>
      </c>
      <c r="F57" s="14">
        <v>1525.9967079999999</v>
      </c>
      <c r="G57" s="14">
        <v>45.67</v>
      </c>
      <c r="H57" s="14">
        <v>10302.579494</v>
      </c>
      <c r="I57" s="14">
        <v>191370.77960000001</v>
      </c>
      <c r="J57" s="14">
        <v>233307.48109300001</v>
      </c>
      <c r="K57" s="14">
        <v>0</v>
      </c>
    </row>
    <row r="58" spans="1:11">
      <c r="A58" s="14" t="s">
        <v>92</v>
      </c>
      <c r="B58" s="14">
        <v>0</v>
      </c>
      <c r="C58" s="14">
        <v>0</v>
      </c>
      <c r="D58" s="14">
        <v>71889.018599999996</v>
      </c>
      <c r="E58" s="14">
        <v>1</v>
      </c>
      <c r="F58" s="14">
        <v>365.26841999999999</v>
      </c>
      <c r="G58" s="14">
        <v>10.83</v>
      </c>
      <c r="H58" s="14">
        <v>561.58549900000003</v>
      </c>
      <c r="I58" s="14">
        <v>22496.836800000001</v>
      </c>
      <c r="J58" s="14">
        <v>48800.866672999997</v>
      </c>
      <c r="K58" s="14">
        <v>0</v>
      </c>
    </row>
    <row r="59" spans="1:11">
      <c r="A59" s="14" t="s">
        <v>93</v>
      </c>
      <c r="B59" s="14">
        <v>2573500.0128000001</v>
      </c>
      <c r="C59" s="14">
        <v>2460450.1609</v>
      </c>
      <c r="D59" s="14">
        <v>695232.42539999995</v>
      </c>
      <c r="E59" s="14">
        <v>1</v>
      </c>
      <c r="F59" s="14">
        <v>21455.140389</v>
      </c>
      <c r="G59" s="14">
        <v>91.85</v>
      </c>
      <c r="H59" s="14">
        <v>13926.782576</v>
      </c>
      <c r="I59" s="14">
        <v>505477.5306</v>
      </c>
      <c r="J59" s="14">
        <v>369877.34192099998</v>
      </c>
      <c r="K59" s="14">
        <v>7247.0708999999997</v>
      </c>
    </row>
    <row r="60" spans="1:11">
      <c r="A60" s="14" t="s">
        <v>94</v>
      </c>
      <c r="B60" s="14">
        <v>28743.8</v>
      </c>
      <c r="C60" s="14">
        <v>138586.57800000001</v>
      </c>
      <c r="D60" s="14">
        <v>533976.82880000002</v>
      </c>
      <c r="E60" s="14">
        <v>1</v>
      </c>
      <c r="F60" s="14">
        <v>11502.828012</v>
      </c>
      <c r="G60" s="14">
        <v>40.700000000000003</v>
      </c>
      <c r="H60" s="14">
        <v>16326.709354000001</v>
      </c>
      <c r="I60" s="14">
        <v>168820.21100000001</v>
      </c>
      <c r="J60" s="14">
        <v>357548.741553</v>
      </c>
      <c r="K60" s="14">
        <v>37.162199999999999</v>
      </c>
    </row>
    <row r="61" spans="1:11">
      <c r="A61" s="14" t="s">
        <v>95</v>
      </c>
      <c r="B61" s="14">
        <v>1138147.7585</v>
      </c>
      <c r="C61" s="14">
        <v>3530943.7056999998</v>
      </c>
      <c r="D61" s="14">
        <v>195912.8731</v>
      </c>
      <c r="E61" s="14">
        <v>1</v>
      </c>
      <c r="F61" s="14">
        <v>4206.5407279999999</v>
      </c>
      <c r="G61" s="14">
        <v>97.12</v>
      </c>
      <c r="H61" s="14">
        <v>8539.4076949999999</v>
      </c>
      <c r="I61" s="14">
        <v>112785.4935</v>
      </c>
      <c r="J61" s="14">
        <v>97967.297542999993</v>
      </c>
      <c r="K61" s="14">
        <v>1220.1149</v>
      </c>
    </row>
    <row r="62" spans="1:11">
      <c r="A62" s="14" t="s">
        <v>96</v>
      </c>
      <c r="B62" s="14">
        <v>69697.42</v>
      </c>
      <c r="C62" s="14">
        <v>0</v>
      </c>
      <c r="D62" s="14">
        <v>125377.3517</v>
      </c>
      <c r="E62" s="14">
        <v>1</v>
      </c>
      <c r="F62" s="14">
        <v>538.41740000000004</v>
      </c>
      <c r="G62" s="14">
        <v>16.399999999999999</v>
      </c>
      <c r="H62" s="14">
        <v>4081.3516930000001</v>
      </c>
      <c r="I62" s="14">
        <v>43569.365599999997</v>
      </c>
      <c r="J62" s="14">
        <v>106405.203307</v>
      </c>
      <c r="K62" s="14">
        <v>295.51769999999999</v>
      </c>
    </row>
    <row r="63" spans="1:11">
      <c r="A63" s="14" t="s">
        <v>97</v>
      </c>
      <c r="B63" s="14">
        <v>0</v>
      </c>
      <c r="C63" s="14">
        <v>667.07189999999991</v>
      </c>
      <c r="D63" s="14">
        <v>136695.94649999999</v>
      </c>
      <c r="E63" s="14">
        <v>1</v>
      </c>
      <c r="F63" s="14">
        <v>822.78794400000004</v>
      </c>
      <c r="G63" s="14">
        <v>81.709999999999994</v>
      </c>
      <c r="H63" s="14">
        <v>31855.037285999999</v>
      </c>
      <c r="I63" s="14">
        <v>233802.15659999999</v>
      </c>
      <c r="J63" s="14">
        <v>141975.151878</v>
      </c>
      <c r="K63" s="14">
        <v>0</v>
      </c>
    </row>
    <row r="64" spans="1:11">
      <c r="A64" s="14" t="s">
        <v>98</v>
      </c>
      <c r="B64" s="14">
        <v>0</v>
      </c>
      <c r="C64" s="14">
        <v>0</v>
      </c>
      <c r="D64" s="14">
        <v>62487.195299999999</v>
      </c>
      <c r="E64" s="14">
        <v>0</v>
      </c>
      <c r="F64" s="14">
        <v>17.901091999999998</v>
      </c>
      <c r="G64" s="14">
        <v>92.62</v>
      </c>
      <c r="H64" s="14">
        <v>7849.9796150000002</v>
      </c>
      <c r="I64" s="14">
        <v>33091.359900000003</v>
      </c>
      <c r="J64" s="14">
        <v>1129.45625</v>
      </c>
      <c r="K64" s="14">
        <v>0</v>
      </c>
    </row>
    <row r="65" spans="1:11">
      <c r="A65" s="14" t="s">
        <v>99</v>
      </c>
      <c r="B65" s="14">
        <v>0</v>
      </c>
      <c r="C65" s="14">
        <v>0</v>
      </c>
      <c r="D65" s="14">
        <v>29134.001400000001</v>
      </c>
      <c r="E65" s="14">
        <v>1</v>
      </c>
      <c r="F65" s="14">
        <v>57.735574</v>
      </c>
      <c r="G65" s="14">
        <v>4.46</v>
      </c>
      <c r="H65" s="14">
        <v>253.085588</v>
      </c>
      <c r="I65" s="14">
        <v>5626.2240000000002</v>
      </c>
      <c r="J65" s="14">
        <v>20535.330808999999</v>
      </c>
      <c r="K65" s="14">
        <v>0</v>
      </c>
    </row>
    <row r="66" spans="1:11">
      <c r="A66" s="14" t="s">
        <v>100</v>
      </c>
      <c r="B66" s="14">
        <v>10989.7763</v>
      </c>
      <c r="C66" s="14">
        <v>0</v>
      </c>
      <c r="D66" s="14">
        <v>2103.5592999999999</v>
      </c>
      <c r="E66" s="14">
        <v>0</v>
      </c>
      <c r="F66" s="14">
        <v>27.78415</v>
      </c>
      <c r="G66" s="14">
        <v>30.31</v>
      </c>
      <c r="H66" s="14">
        <v>18.403362999999999</v>
      </c>
      <c r="I66" s="14">
        <v>622.14869999999996</v>
      </c>
      <c r="J66" s="14">
        <v>2480.5468150000002</v>
      </c>
      <c r="K66" s="14">
        <v>2.202</v>
      </c>
    </row>
    <row r="67" spans="1:11">
      <c r="A67" s="14" t="s">
        <v>101</v>
      </c>
      <c r="B67" s="14">
        <v>227644.25709999999</v>
      </c>
      <c r="C67" s="14">
        <v>117628.1091</v>
      </c>
      <c r="D67" s="14">
        <v>1031704.3684</v>
      </c>
      <c r="E67" s="14">
        <v>1</v>
      </c>
      <c r="F67" s="14">
        <v>14448.499377</v>
      </c>
      <c r="G67" s="14">
        <v>44.58</v>
      </c>
      <c r="H67" s="14">
        <v>33958.084946000003</v>
      </c>
      <c r="I67" s="14">
        <v>374259.29190000001</v>
      </c>
      <c r="J67" s="14">
        <v>1065133.0387019999</v>
      </c>
      <c r="K67" s="14">
        <v>432.1737</v>
      </c>
    </row>
    <row r="68" spans="1:11">
      <c r="A68" s="14" t="s">
        <v>102</v>
      </c>
      <c r="B68" s="14">
        <v>35720.998200000002</v>
      </c>
      <c r="C68" s="14">
        <v>339.28</v>
      </c>
      <c r="D68" s="14">
        <v>6929.5020000000004</v>
      </c>
      <c r="E68" s="14">
        <v>1</v>
      </c>
      <c r="F68" s="14">
        <v>112.73217700000001</v>
      </c>
      <c r="G68" s="14">
        <v>39.08</v>
      </c>
      <c r="H68" s="14">
        <v>230.60087100000001</v>
      </c>
      <c r="I68" s="14">
        <v>2698.1194489999998</v>
      </c>
      <c r="J68" s="14">
        <v>5244.3554050000002</v>
      </c>
      <c r="K68" s="14">
        <v>5.2173999999999996</v>
      </c>
    </row>
    <row r="69" spans="1:11">
      <c r="A69" s="14" t="s">
        <v>103</v>
      </c>
      <c r="B69" s="14">
        <v>18159.2435</v>
      </c>
      <c r="C69" s="14">
        <v>0</v>
      </c>
      <c r="D69" s="14">
        <v>10487.5074</v>
      </c>
      <c r="E69" s="14">
        <v>1</v>
      </c>
      <c r="F69" s="14">
        <v>188.339043</v>
      </c>
      <c r="G69" s="14">
        <v>27.98</v>
      </c>
      <c r="H69" s="14">
        <v>195.91680099999999</v>
      </c>
      <c r="I69" s="14">
        <v>5173.6558999999997</v>
      </c>
      <c r="J69" s="14">
        <v>6286.5121280000003</v>
      </c>
      <c r="K69" s="14">
        <v>38.834899999999998</v>
      </c>
    </row>
    <row r="70" spans="1:11">
      <c r="A70" s="14" t="s">
        <v>104</v>
      </c>
      <c r="B70" s="14">
        <v>0</v>
      </c>
      <c r="C70" s="14">
        <v>3172.8</v>
      </c>
      <c r="D70" s="14">
        <v>586.44489999999996</v>
      </c>
      <c r="E70" s="14">
        <v>1</v>
      </c>
      <c r="F70" s="14">
        <v>0</v>
      </c>
      <c r="G70" s="14">
        <v>25.71</v>
      </c>
      <c r="H70" s="14">
        <v>77.254176999999999</v>
      </c>
      <c r="I70" s="14">
        <v>999.76670000000001</v>
      </c>
      <c r="J70" s="14">
        <v>852.14359100000001</v>
      </c>
      <c r="K70" s="14">
        <v>0</v>
      </c>
    </row>
    <row r="71" spans="1:11">
      <c r="A71" s="14" t="s">
        <v>105</v>
      </c>
      <c r="B71" s="14">
        <v>0</v>
      </c>
      <c r="C71" s="14">
        <v>29717.8825</v>
      </c>
      <c r="D71" s="14">
        <v>683849.52910000004</v>
      </c>
      <c r="E71" s="14">
        <v>1</v>
      </c>
      <c r="F71" s="14">
        <v>2567.804572</v>
      </c>
      <c r="G71" s="14">
        <v>76.05</v>
      </c>
      <c r="H71" s="14">
        <v>4536.383742</v>
      </c>
      <c r="I71" s="14">
        <v>233647.9186</v>
      </c>
      <c r="J71" s="14">
        <v>311756.091074</v>
      </c>
      <c r="K71" s="14">
        <v>0</v>
      </c>
    </row>
    <row r="72" spans="1:11">
      <c r="A72" s="14" t="s">
        <v>106</v>
      </c>
      <c r="B72" s="14">
        <v>195894.68520000001</v>
      </c>
      <c r="C72" s="14">
        <v>0</v>
      </c>
      <c r="D72" s="14">
        <v>221206.50529999999</v>
      </c>
      <c r="E72" s="14">
        <v>1</v>
      </c>
      <c r="F72" s="14">
        <v>25.781275999999998</v>
      </c>
      <c r="G72" s="14">
        <v>95.37</v>
      </c>
      <c r="H72" s="14">
        <v>1773.660316</v>
      </c>
      <c r="I72" s="14">
        <v>22213.001499999998</v>
      </c>
      <c r="J72" s="14">
        <v>6261.8640439999999</v>
      </c>
      <c r="K72" s="14">
        <v>0</v>
      </c>
    </row>
    <row r="73" spans="1:11">
      <c r="A73" s="14" t="s">
        <v>107</v>
      </c>
      <c r="B73" s="14">
        <v>19868.569</v>
      </c>
      <c r="C73" s="14">
        <v>0</v>
      </c>
      <c r="D73" s="14">
        <v>30435.5419</v>
      </c>
      <c r="E73" s="14">
        <v>0</v>
      </c>
      <c r="F73" s="14">
        <v>30.196149999999999</v>
      </c>
      <c r="G73" s="14">
        <v>21.69</v>
      </c>
      <c r="H73" s="14">
        <v>898.87529099999995</v>
      </c>
      <c r="I73" s="14">
        <v>8564.0511999999999</v>
      </c>
      <c r="J73" s="14">
        <v>6133.8193240000001</v>
      </c>
      <c r="K73" s="14">
        <v>0</v>
      </c>
    </row>
    <row r="74" spans="1:11">
      <c r="A74" s="14" t="s">
        <v>108</v>
      </c>
      <c r="B74" s="14">
        <v>23487.485500000003</v>
      </c>
      <c r="C74" s="14">
        <v>8588.8451999999997</v>
      </c>
      <c r="D74" s="14">
        <v>627639.96710000001</v>
      </c>
      <c r="E74" s="14">
        <v>1</v>
      </c>
      <c r="F74" s="14">
        <v>5565.090005</v>
      </c>
      <c r="G74" s="14">
        <v>51.73</v>
      </c>
      <c r="H74" s="14">
        <v>12007.070121000001</v>
      </c>
      <c r="I74" s="14">
        <v>370286.45490000001</v>
      </c>
      <c r="J74" s="14">
        <v>373846.21456599998</v>
      </c>
      <c r="K74" s="14">
        <v>13.5966</v>
      </c>
    </row>
    <row r="75" spans="1:11">
      <c r="A75" s="14" t="s">
        <v>109</v>
      </c>
      <c r="B75" s="14">
        <v>0</v>
      </c>
      <c r="C75" s="14">
        <v>0</v>
      </c>
      <c r="D75" s="14">
        <v>335093.70860000001</v>
      </c>
      <c r="E75" s="14">
        <v>0</v>
      </c>
      <c r="F75" s="14">
        <v>4206.4705139999996</v>
      </c>
      <c r="G75" s="14">
        <v>0</v>
      </c>
      <c r="H75" s="14">
        <v>4436.2259770000001</v>
      </c>
      <c r="I75" s="14">
        <v>130670.0208</v>
      </c>
      <c r="J75" s="14">
        <v>137093.98744699999</v>
      </c>
      <c r="K75" s="14">
        <v>0</v>
      </c>
    </row>
    <row r="76" spans="1:11">
      <c r="A76" s="14" t="s">
        <v>110</v>
      </c>
      <c r="B76" s="14">
        <v>879572.47159999993</v>
      </c>
      <c r="C76" s="14">
        <v>273123.42139999999</v>
      </c>
      <c r="D76" s="14">
        <v>560128.80870000005</v>
      </c>
      <c r="E76" s="14">
        <v>1</v>
      </c>
      <c r="F76" s="14">
        <v>3423.6356559999999</v>
      </c>
      <c r="G76" s="14">
        <v>53.89</v>
      </c>
      <c r="H76" s="14">
        <v>7981.8335200000001</v>
      </c>
      <c r="I76" s="14">
        <v>147201.59770000001</v>
      </c>
      <c r="J76" s="14">
        <v>226979.61938300001</v>
      </c>
      <c r="K76" s="14">
        <v>136.4177</v>
      </c>
    </row>
    <row r="77" spans="1:11">
      <c r="A77" s="14" t="s">
        <v>111</v>
      </c>
      <c r="B77" s="14">
        <v>337026.00630000001</v>
      </c>
      <c r="C77" s="14">
        <v>0</v>
      </c>
      <c r="D77" s="14">
        <v>144038.5901</v>
      </c>
      <c r="E77" s="14">
        <v>1</v>
      </c>
      <c r="F77" s="14">
        <v>0</v>
      </c>
      <c r="G77" s="14">
        <v>92.26</v>
      </c>
      <c r="H77" s="14">
        <v>2506.9878239999998</v>
      </c>
      <c r="I77" s="14">
        <v>70513.766300000003</v>
      </c>
      <c r="J77" s="14">
        <v>44942.024761000001</v>
      </c>
      <c r="K77" s="14">
        <v>0</v>
      </c>
    </row>
    <row r="78" spans="1:11">
      <c r="A78" s="14" t="s">
        <v>112</v>
      </c>
      <c r="B78" s="14">
        <v>0</v>
      </c>
      <c r="C78" s="14">
        <v>146706.97870000001</v>
      </c>
      <c r="D78" s="14">
        <v>106175.4638</v>
      </c>
      <c r="E78" s="14">
        <v>0</v>
      </c>
      <c r="F78" s="14">
        <v>1013.910607</v>
      </c>
      <c r="G78" s="14">
        <v>46.03</v>
      </c>
      <c r="H78" s="14">
        <v>488.49918200000002</v>
      </c>
      <c r="I78" s="14">
        <v>22152.496899999998</v>
      </c>
      <c r="J78" s="14">
        <v>65512.413085</v>
      </c>
      <c r="K78" s="14">
        <v>0</v>
      </c>
    </row>
    <row r="79" spans="1:11">
      <c r="A79" s="14" t="s">
        <v>113</v>
      </c>
      <c r="B79" s="14">
        <v>35885.129999999997</v>
      </c>
      <c r="C79" s="14">
        <v>0</v>
      </c>
      <c r="D79" s="14">
        <v>103125.13529999999</v>
      </c>
      <c r="E79" s="14">
        <v>1</v>
      </c>
      <c r="F79" s="14">
        <v>805.14075300000002</v>
      </c>
      <c r="G79" s="14">
        <v>15.77</v>
      </c>
      <c r="H79" s="14">
        <v>2929.3340920000001</v>
      </c>
      <c r="I79" s="14">
        <v>26564.3341</v>
      </c>
      <c r="J79" s="14">
        <v>93213.912584999998</v>
      </c>
      <c r="K79" s="14">
        <v>280.02859999999998</v>
      </c>
    </row>
    <row r="80" spans="1:11">
      <c r="A80" s="14" t="s">
        <v>114</v>
      </c>
      <c r="B80" s="14">
        <v>2.0836000000000001</v>
      </c>
      <c r="C80" s="14">
        <v>0</v>
      </c>
      <c r="D80" s="14">
        <v>20053.866000000002</v>
      </c>
      <c r="E80" s="14">
        <v>0</v>
      </c>
      <c r="F80" s="14">
        <v>74.240455999999995</v>
      </c>
      <c r="G80" s="14">
        <v>15.4</v>
      </c>
      <c r="H80" s="14">
        <v>538.89500499999997</v>
      </c>
      <c r="I80" s="14">
        <v>8032.6938</v>
      </c>
      <c r="J80" s="14">
        <v>17013.360573000002</v>
      </c>
      <c r="K80" s="14">
        <v>0</v>
      </c>
    </row>
    <row r="81" spans="1:11">
      <c r="A81" s="14" t="s">
        <v>115</v>
      </c>
      <c r="B81" s="14">
        <v>1097049.8211000001</v>
      </c>
      <c r="C81" s="14">
        <v>1895973.4506000001</v>
      </c>
      <c r="D81" s="14">
        <v>733719.57790000003</v>
      </c>
      <c r="E81" s="14">
        <v>1</v>
      </c>
      <c r="F81" s="14">
        <v>30990.261576999997</v>
      </c>
      <c r="G81" s="14">
        <v>84.49</v>
      </c>
      <c r="H81" s="14">
        <v>20512.677640000002</v>
      </c>
      <c r="I81" s="14">
        <v>604296.73950000003</v>
      </c>
      <c r="J81" s="14">
        <v>635791.22410999995</v>
      </c>
      <c r="K81" s="14">
        <v>19508.451300000001</v>
      </c>
    </row>
    <row r="82" spans="1:11">
      <c r="A82" s="14" t="s">
        <v>116</v>
      </c>
      <c r="B82" s="14">
        <v>232180.76</v>
      </c>
      <c r="C82" s="14">
        <v>212302.7347</v>
      </c>
      <c r="D82" s="14">
        <v>925098.41740000003</v>
      </c>
      <c r="E82" s="14">
        <v>1</v>
      </c>
      <c r="F82" s="14">
        <v>29724.632411999999</v>
      </c>
      <c r="G82" s="14">
        <v>51.92</v>
      </c>
      <c r="H82" s="14">
        <v>18938.927919999998</v>
      </c>
      <c r="I82" s="14">
        <v>408530.60830000002</v>
      </c>
      <c r="J82" s="14">
        <v>816483.30962199997</v>
      </c>
      <c r="K82" s="14">
        <v>2303.5680000000002</v>
      </c>
    </row>
    <row r="83" spans="1:11">
      <c r="A83" s="14" t="s">
        <v>117</v>
      </c>
      <c r="B83" s="14">
        <v>516503.19390000001</v>
      </c>
      <c r="C83" s="14">
        <v>1618288.6195</v>
      </c>
      <c r="D83" s="14">
        <v>482660.51490000001</v>
      </c>
      <c r="E83" s="14">
        <v>1</v>
      </c>
      <c r="F83" s="14">
        <v>2288.8153400000001</v>
      </c>
      <c r="G83" s="14">
        <v>90.23</v>
      </c>
      <c r="H83" s="14">
        <v>29221.861680999998</v>
      </c>
      <c r="I83" s="14">
        <v>378061.5809</v>
      </c>
      <c r="J83" s="14">
        <v>250120.17815299999</v>
      </c>
      <c r="K83" s="14">
        <v>6.976</v>
      </c>
    </row>
    <row r="84" spans="1:11">
      <c r="A84" s="14" t="s">
        <v>118</v>
      </c>
      <c r="B84" s="14">
        <v>92044.155099999989</v>
      </c>
      <c r="C84" s="14">
        <v>0</v>
      </c>
      <c r="D84" s="14">
        <v>72835.835699999996</v>
      </c>
      <c r="E84" s="14">
        <v>1</v>
      </c>
      <c r="F84" s="14">
        <v>550.93235900000002</v>
      </c>
      <c r="G84" s="14">
        <v>72.709999999999994</v>
      </c>
      <c r="H84" s="14">
        <v>1037.3259250000001</v>
      </c>
      <c r="I84" s="14">
        <v>34294.599900000001</v>
      </c>
      <c r="J84" s="14">
        <v>13482.881240000001</v>
      </c>
      <c r="K84" s="14">
        <v>97.287499999999994</v>
      </c>
    </row>
    <row r="85" spans="1:11">
      <c r="A85" s="14" t="s">
        <v>119</v>
      </c>
      <c r="B85" s="14">
        <v>3529573.1509000002</v>
      </c>
      <c r="C85" s="14">
        <v>8576433.7741999999</v>
      </c>
      <c r="D85" s="14">
        <v>523502.71750000003</v>
      </c>
      <c r="E85" s="14">
        <v>1</v>
      </c>
      <c r="F85" s="14">
        <v>2164.3076379999998</v>
      </c>
      <c r="G85" s="14">
        <v>98.49</v>
      </c>
      <c r="H85" s="14">
        <v>33173.496976000002</v>
      </c>
      <c r="I85" s="14">
        <v>412304.69829999999</v>
      </c>
      <c r="J85" s="14">
        <v>153390.159273</v>
      </c>
      <c r="K85" s="14">
        <v>445.0582</v>
      </c>
    </row>
    <row r="86" spans="1:11">
      <c r="A86" s="14" t="s">
        <v>120</v>
      </c>
      <c r="B86" s="14">
        <v>647.90729999999996</v>
      </c>
      <c r="C86" s="14">
        <v>0</v>
      </c>
      <c r="D86" s="14">
        <v>27905.4823</v>
      </c>
      <c r="E86" s="14">
        <v>1</v>
      </c>
      <c r="F86" s="14">
        <v>100.932256</v>
      </c>
      <c r="G86" s="14">
        <v>10.75</v>
      </c>
      <c r="H86" s="14">
        <v>496.538025</v>
      </c>
      <c r="I86" s="14">
        <v>9799.3050999999996</v>
      </c>
      <c r="J86" s="14">
        <v>24947.215004999998</v>
      </c>
      <c r="K86" s="14">
        <v>0</v>
      </c>
    </row>
    <row r="87" spans="1:11">
      <c r="A87" s="14" t="s">
        <v>121</v>
      </c>
      <c r="B87" s="14">
        <v>0</v>
      </c>
      <c r="C87" s="14">
        <v>1218760.1551000001</v>
      </c>
      <c r="D87" s="14">
        <v>189808.44760000001</v>
      </c>
      <c r="E87" s="14">
        <v>1</v>
      </c>
      <c r="F87" s="14">
        <v>1300.6398920000001</v>
      </c>
      <c r="G87" s="14">
        <v>88.32</v>
      </c>
      <c r="H87" s="14">
        <v>5136.0303139999996</v>
      </c>
      <c r="I87" s="14">
        <v>56768.416799999999</v>
      </c>
      <c r="J87" s="14">
        <v>296204.668037</v>
      </c>
      <c r="K87" s="14">
        <v>0</v>
      </c>
    </row>
    <row r="88" spans="1:11">
      <c r="A88" s="14" t="s">
        <v>122</v>
      </c>
      <c r="B88" s="14">
        <v>2240.1304</v>
      </c>
      <c r="C88" s="14">
        <v>233.9281</v>
      </c>
      <c r="D88" s="14">
        <v>1002805.905</v>
      </c>
      <c r="E88" s="14">
        <v>1</v>
      </c>
      <c r="F88" s="14">
        <v>30571.846132999999</v>
      </c>
      <c r="G88" s="14">
        <v>56.33</v>
      </c>
      <c r="H88" s="14">
        <v>20949.386535000001</v>
      </c>
      <c r="I88" s="14">
        <v>514710.66830000002</v>
      </c>
      <c r="J88" s="14">
        <v>731918.69261999999</v>
      </c>
      <c r="K88" s="14">
        <v>260.63940000000002</v>
      </c>
    </row>
    <row r="89" spans="1:11">
      <c r="A89" s="14" t="s">
        <v>123</v>
      </c>
      <c r="B89" s="14">
        <v>0</v>
      </c>
      <c r="C89" s="14">
        <v>0</v>
      </c>
      <c r="D89" s="14">
        <v>76033.205700000006</v>
      </c>
      <c r="E89" s="14">
        <v>0</v>
      </c>
      <c r="F89" s="14">
        <v>353.82182399999999</v>
      </c>
      <c r="G89" s="14">
        <v>14.93</v>
      </c>
      <c r="H89" s="14">
        <v>4694.7991119999997</v>
      </c>
      <c r="I89" s="14">
        <v>23659.966199999999</v>
      </c>
      <c r="J89" s="14">
        <v>67741.310899000004</v>
      </c>
      <c r="K89" s="14">
        <v>0</v>
      </c>
    </row>
    <row r="90" spans="1:11">
      <c r="A90" s="14" t="s">
        <v>124</v>
      </c>
      <c r="B90" s="14">
        <v>0</v>
      </c>
      <c r="C90" s="14">
        <v>97930.203599999993</v>
      </c>
      <c r="D90" s="14">
        <v>1642579.392</v>
      </c>
      <c r="E90" s="14">
        <v>1</v>
      </c>
      <c r="F90" s="14">
        <v>4388.4793410000002</v>
      </c>
      <c r="G90" s="14">
        <v>54.38</v>
      </c>
      <c r="H90" s="14">
        <v>57777.469777999999</v>
      </c>
      <c r="I90" s="14">
        <v>1002400.0885</v>
      </c>
      <c r="J90" s="14">
        <v>1001311.095315</v>
      </c>
      <c r="K90" s="14">
        <v>0</v>
      </c>
    </row>
    <row r="91" spans="1:11">
      <c r="A91" s="14" t="s">
        <v>125</v>
      </c>
      <c r="B91" s="14">
        <v>288833.14880000002</v>
      </c>
      <c r="C91" s="14">
        <v>263622.01209999999</v>
      </c>
      <c r="D91" s="14">
        <v>108932.3054</v>
      </c>
      <c r="E91" s="14">
        <v>1</v>
      </c>
      <c r="F91" s="14">
        <v>770.61644999999999</v>
      </c>
      <c r="G91" s="14">
        <v>80.52</v>
      </c>
      <c r="H91" s="14">
        <v>2173.25452</v>
      </c>
      <c r="I91" s="14">
        <v>28942.068200000002</v>
      </c>
      <c r="J91" s="14">
        <v>126948.26036</v>
      </c>
      <c r="K91" s="14">
        <v>117.4836</v>
      </c>
    </row>
    <row r="92" spans="1:11">
      <c r="A92" s="14" t="s">
        <v>126</v>
      </c>
      <c r="B92" s="14">
        <v>0</v>
      </c>
      <c r="C92" s="14">
        <v>19668.3076</v>
      </c>
      <c r="D92" s="14">
        <v>124868.8079</v>
      </c>
      <c r="E92" s="14">
        <v>0</v>
      </c>
      <c r="F92" s="14">
        <v>116.111953</v>
      </c>
      <c r="G92" s="14">
        <v>26.13</v>
      </c>
      <c r="H92" s="14">
        <v>4040.1980640000002</v>
      </c>
      <c r="I92" s="14">
        <v>47003.525300000001</v>
      </c>
      <c r="J92" s="14">
        <v>103670.76039</v>
      </c>
      <c r="K92" s="14">
        <v>0</v>
      </c>
    </row>
    <row r="93" spans="1:11">
      <c r="A93" s="14" t="s">
        <v>127</v>
      </c>
      <c r="B93" s="14">
        <v>0</v>
      </c>
      <c r="C93" s="14">
        <v>0</v>
      </c>
      <c r="D93" s="14">
        <v>15987.8305</v>
      </c>
      <c r="E93" s="14">
        <v>0</v>
      </c>
      <c r="F93" s="14">
        <v>214.312141</v>
      </c>
      <c r="G93" s="14">
        <v>12.07</v>
      </c>
      <c r="H93" s="14">
        <v>372.21203200000002</v>
      </c>
      <c r="I93" s="14">
        <v>7979.6464999999998</v>
      </c>
      <c r="J93" s="14">
        <v>15532.530879</v>
      </c>
      <c r="K93" s="14">
        <v>0</v>
      </c>
    </row>
    <row r="94" spans="1:11">
      <c r="A94" s="14" t="s">
        <v>128</v>
      </c>
      <c r="B94" s="14">
        <v>0</v>
      </c>
      <c r="C94" s="14">
        <v>1952.1047000000001</v>
      </c>
      <c r="D94" s="14">
        <v>253639.52590000001</v>
      </c>
      <c r="E94" s="14">
        <v>0</v>
      </c>
      <c r="F94" s="14">
        <v>406.83761499999997</v>
      </c>
      <c r="G94" s="14">
        <v>10.82</v>
      </c>
      <c r="H94" s="14">
        <v>11317.054619</v>
      </c>
      <c r="I94" s="14">
        <v>74338.915599999993</v>
      </c>
      <c r="J94" s="14">
        <v>359624.18178799999</v>
      </c>
      <c r="K94" s="14">
        <v>0</v>
      </c>
    </row>
    <row r="95" spans="1:11">
      <c r="A95" s="14" t="s">
        <v>129</v>
      </c>
      <c r="B95" s="14">
        <v>20444.105599999999</v>
      </c>
      <c r="C95" s="14">
        <v>128293.5422</v>
      </c>
      <c r="D95" s="14">
        <v>456671.7917</v>
      </c>
      <c r="E95" s="14">
        <v>1</v>
      </c>
      <c r="F95" s="14">
        <v>15643.901966000001</v>
      </c>
      <c r="G95" s="14">
        <v>69.83</v>
      </c>
      <c r="H95" s="14">
        <v>4606.4839789999996</v>
      </c>
      <c r="I95" s="14">
        <v>170487.21520000001</v>
      </c>
      <c r="J95" s="14">
        <v>182387.04230299999</v>
      </c>
      <c r="K95" s="14">
        <v>0</v>
      </c>
    </row>
    <row r="96" spans="1:11">
      <c r="A96" s="14" t="s">
        <v>130</v>
      </c>
      <c r="B96" s="14">
        <v>297964.34999999998</v>
      </c>
      <c r="C96" s="14">
        <v>0</v>
      </c>
      <c r="D96" s="14">
        <v>155202.0515</v>
      </c>
      <c r="E96" s="14">
        <v>0</v>
      </c>
      <c r="F96" s="14">
        <v>0</v>
      </c>
      <c r="G96" s="14">
        <v>90.45</v>
      </c>
      <c r="H96" s="14">
        <v>2111.603028</v>
      </c>
      <c r="I96" s="14">
        <v>54696.899299999997</v>
      </c>
      <c r="J96" s="14">
        <v>151227.068619</v>
      </c>
      <c r="K96" s="14">
        <v>0</v>
      </c>
    </row>
    <row r="97" spans="1:11">
      <c r="A97" s="14" t="s">
        <v>131</v>
      </c>
      <c r="B97" s="14">
        <v>188319.27780000001</v>
      </c>
      <c r="C97" s="14">
        <v>0</v>
      </c>
      <c r="D97" s="14">
        <v>1168312.5030999999</v>
      </c>
      <c r="E97" s="14">
        <v>1</v>
      </c>
      <c r="F97" s="14">
        <v>28232.350434</v>
      </c>
      <c r="G97" s="14">
        <v>92.74</v>
      </c>
      <c r="H97" s="14">
        <v>25387.413882000001</v>
      </c>
      <c r="I97" s="14">
        <v>670930.25060000003</v>
      </c>
      <c r="J97" s="14">
        <v>223195.136103</v>
      </c>
      <c r="K97" s="14">
        <v>17.241199999999999</v>
      </c>
    </row>
    <row r="98" spans="1:11">
      <c r="A98" s="14" t="s">
        <v>132</v>
      </c>
      <c r="B98" s="14">
        <v>1309530.6017999998</v>
      </c>
      <c r="C98" s="14">
        <v>0</v>
      </c>
      <c r="D98" s="14">
        <v>132533.9014</v>
      </c>
      <c r="E98" s="14">
        <v>1</v>
      </c>
      <c r="F98" s="14">
        <v>4247.5717480000003</v>
      </c>
      <c r="G98" s="14">
        <v>89.41</v>
      </c>
      <c r="H98" s="14">
        <v>2105.5102830000001</v>
      </c>
      <c r="I98" s="14">
        <v>190598.6312</v>
      </c>
      <c r="J98" s="14">
        <v>77831.399393</v>
      </c>
      <c r="K98" s="14">
        <v>832.92139999999995</v>
      </c>
    </row>
    <row r="99" spans="1:11">
      <c r="A99" s="14" t="s">
        <v>133</v>
      </c>
      <c r="B99" s="14">
        <v>291083.89029999997</v>
      </c>
      <c r="C99" s="14">
        <v>0</v>
      </c>
      <c r="D99" s="14">
        <v>617389.49210000003</v>
      </c>
      <c r="E99" s="14">
        <v>0</v>
      </c>
      <c r="F99" s="14">
        <v>10126.229866</v>
      </c>
      <c r="G99" s="14">
        <v>82.18</v>
      </c>
      <c r="H99" s="14">
        <v>15421.413342</v>
      </c>
      <c r="I99" s="14">
        <v>366051.39039999997</v>
      </c>
      <c r="J99" s="14">
        <v>194223.241159</v>
      </c>
      <c r="K99" s="14">
        <v>684.85500000000002</v>
      </c>
    </row>
    <row r="100" spans="1:11">
      <c r="A100" s="14" t="s">
        <v>134</v>
      </c>
      <c r="B100" s="14">
        <v>0</v>
      </c>
      <c r="C100" s="14">
        <v>0</v>
      </c>
      <c r="D100" s="14">
        <v>6541.7199000000001</v>
      </c>
      <c r="E100" s="14">
        <v>0</v>
      </c>
      <c r="F100" s="14">
        <v>61.393779000000002</v>
      </c>
      <c r="G100" s="14">
        <v>14.92</v>
      </c>
      <c r="H100" s="14">
        <v>277.46973300000002</v>
      </c>
      <c r="I100" s="14">
        <v>3389.4724000000001</v>
      </c>
      <c r="J100" s="14">
        <v>5119.9395299999996</v>
      </c>
      <c r="K100" s="14">
        <v>0</v>
      </c>
    </row>
    <row r="101" spans="1:11">
      <c r="A101" s="14" t="s">
        <v>135</v>
      </c>
      <c r="B101" s="14">
        <v>304.4366</v>
      </c>
      <c r="C101" s="14">
        <v>0</v>
      </c>
      <c r="D101" s="14">
        <v>1222.6525999999999</v>
      </c>
      <c r="E101" s="14">
        <v>0</v>
      </c>
      <c r="F101" s="14">
        <v>130.84714</v>
      </c>
      <c r="G101" s="14">
        <v>39.630000000000003</v>
      </c>
      <c r="H101" s="14">
        <v>20.943511999999998</v>
      </c>
      <c r="I101" s="14">
        <v>357.38619999999997</v>
      </c>
      <c r="J101" s="14">
        <v>899.04976799999997</v>
      </c>
      <c r="K101" s="14">
        <v>0</v>
      </c>
    </row>
    <row r="102" spans="1:11">
      <c r="A102" s="14" t="s">
        <v>136</v>
      </c>
      <c r="B102" s="14">
        <v>0</v>
      </c>
      <c r="C102" s="14">
        <v>1400.6556</v>
      </c>
      <c r="D102" s="14">
        <v>308209.8101</v>
      </c>
      <c r="E102" s="14">
        <v>1</v>
      </c>
      <c r="F102" s="14">
        <v>63.377649000000005</v>
      </c>
      <c r="G102" s="14">
        <v>14.95</v>
      </c>
      <c r="H102" s="14">
        <v>11061.726889</v>
      </c>
      <c r="I102" s="14">
        <v>108429.9215</v>
      </c>
      <c r="J102" s="14">
        <v>313600.93757800001</v>
      </c>
      <c r="K102" s="14">
        <v>0</v>
      </c>
    </row>
    <row r="103" spans="1:11">
      <c r="A103" s="14" t="s">
        <v>137</v>
      </c>
      <c r="B103" s="14">
        <v>0</v>
      </c>
      <c r="C103" s="14">
        <v>0</v>
      </c>
      <c r="D103" s="14">
        <v>324170.99650000001</v>
      </c>
      <c r="E103" s="14">
        <v>1</v>
      </c>
      <c r="F103" s="14">
        <v>574.52830500000005</v>
      </c>
      <c r="G103" s="14">
        <v>15.46</v>
      </c>
      <c r="H103" s="14">
        <v>8136.943816</v>
      </c>
      <c r="I103" s="14">
        <v>113286.2236</v>
      </c>
      <c r="J103" s="14">
        <v>301004.22394300002</v>
      </c>
      <c r="K103" s="14">
        <v>0</v>
      </c>
    </row>
    <row r="104" spans="1:11">
      <c r="A104" s="14" t="s">
        <v>138</v>
      </c>
      <c r="B104" s="14">
        <v>0</v>
      </c>
      <c r="C104" s="14">
        <v>400.8569</v>
      </c>
      <c r="D104" s="14">
        <v>604151.68350000004</v>
      </c>
      <c r="E104" s="14">
        <v>1</v>
      </c>
      <c r="F104" s="14">
        <v>4544.9480659999999</v>
      </c>
      <c r="G104" s="14">
        <v>34.21</v>
      </c>
      <c r="H104" s="14">
        <v>18739.827685</v>
      </c>
      <c r="I104" s="14">
        <v>293182.96960000001</v>
      </c>
      <c r="J104" s="14">
        <v>497648.93592800002</v>
      </c>
      <c r="K104" s="14">
        <v>0</v>
      </c>
    </row>
    <row r="105" spans="1:11">
      <c r="A105" s="14" t="s">
        <v>139</v>
      </c>
      <c r="B105" s="14">
        <v>186715.47089999999</v>
      </c>
      <c r="C105" s="14">
        <v>0</v>
      </c>
      <c r="D105" s="14">
        <v>384057.48949999997</v>
      </c>
      <c r="E105" s="14">
        <v>1</v>
      </c>
      <c r="F105" s="14">
        <v>5866.1329249999999</v>
      </c>
      <c r="G105" s="14">
        <v>71.25</v>
      </c>
      <c r="H105" s="14">
        <v>6014.5775110000004</v>
      </c>
      <c r="I105" s="14">
        <v>163688.82629999999</v>
      </c>
      <c r="J105" s="14">
        <v>166178.544616</v>
      </c>
      <c r="K105" s="14">
        <v>4.7729999999999997</v>
      </c>
    </row>
    <row r="106" spans="1:11">
      <c r="A106" s="14" t="s">
        <v>140</v>
      </c>
      <c r="B106" s="14">
        <v>153.32400000000001</v>
      </c>
      <c r="C106" s="14">
        <v>0</v>
      </c>
      <c r="D106" s="14">
        <v>868.20510000000002</v>
      </c>
      <c r="E106" s="14">
        <v>1</v>
      </c>
      <c r="F106" s="14">
        <v>117.023982</v>
      </c>
      <c r="G106" s="14">
        <v>73.66</v>
      </c>
      <c r="H106" s="14">
        <v>10.745301</v>
      </c>
      <c r="I106" s="14">
        <v>476.6574</v>
      </c>
      <c r="J106" s="14">
        <v>328.344109</v>
      </c>
      <c r="K106" s="14">
        <v>0</v>
      </c>
    </row>
    <row r="107" spans="1:11">
      <c r="A107" s="14" t="s">
        <v>141</v>
      </c>
      <c r="B107" s="14">
        <v>76399.625</v>
      </c>
      <c r="C107" s="14">
        <v>2271.3818000000001</v>
      </c>
      <c r="D107" s="14">
        <v>35297.7163</v>
      </c>
      <c r="E107" s="14">
        <v>1</v>
      </c>
      <c r="F107" s="14">
        <v>24.800228999999998</v>
      </c>
      <c r="G107" s="14">
        <v>80.88</v>
      </c>
      <c r="H107" s="14">
        <v>2177.4116939999999</v>
      </c>
      <c r="I107" s="14">
        <v>8551.4434000000001</v>
      </c>
      <c r="J107" s="14">
        <v>31918.166991999999</v>
      </c>
      <c r="K107" s="14">
        <v>24.8002</v>
      </c>
    </row>
    <row r="108" spans="1:11">
      <c r="A108" s="14" t="s">
        <v>142</v>
      </c>
      <c r="B108" s="14">
        <v>0</v>
      </c>
      <c r="C108" s="14">
        <v>0</v>
      </c>
      <c r="D108" s="14">
        <v>13911.4049</v>
      </c>
      <c r="E108" s="14">
        <v>0</v>
      </c>
      <c r="F108" s="14">
        <v>19.166853</v>
      </c>
      <c r="G108" s="14">
        <v>36.24</v>
      </c>
      <c r="H108" s="14">
        <v>163.28515400000001</v>
      </c>
      <c r="I108" s="14">
        <v>5708.7456000000002</v>
      </c>
      <c r="J108" s="14">
        <v>6300.8423249999996</v>
      </c>
      <c r="K108" s="14">
        <v>0</v>
      </c>
    </row>
    <row r="109" spans="1:11">
      <c r="A109" s="14" t="s">
        <v>143</v>
      </c>
      <c r="B109" s="14">
        <v>107671.99</v>
      </c>
      <c r="C109" s="14">
        <v>0</v>
      </c>
      <c r="D109" s="14">
        <v>57280.0749</v>
      </c>
      <c r="E109" s="14">
        <v>0</v>
      </c>
      <c r="F109" s="14">
        <v>0</v>
      </c>
      <c r="G109" s="14">
        <v>0</v>
      </c>
      <c r="H109" s="14">
        <v>660.92835000000002</v>
      </c>
      <c r="I109" s="14">
        <v>16340.286700000001</v>
      </c>
      <c r="J109" s="14">
        <v>40791.855563999998</v>
      </c>
      <c r="K109" s="14">
        <v>0</v>
      </c>
    </row>
    <row r="110" spans="1:11">
      <c r="A110" s="14" t="s">
        <v>144</v>
      </c>
      <c r="B110" s="14">
        <v>68.7834</v>
      </c>
      <c r="C110" s="14">
        <v>1015.24</v>
      </c>
      <c r="D110" s="14">
        <v>28141.976299999998</v>
      </c>
      <c r="E110" s="14">
        <v>1</v>
      </c>
      <c r="F110" s="14">
        <v>129.83224899999999</v>
      </c>
      <c r="G110" s="14">
        <v>17.690000000000001</v>
      </c>
      <c r="H110" s="14">
        <v>266.05606599999999</v>
      </c>
      <c r="I110" s="14">
        <v>13647.1801</v>
      </c>
      <c r="J110" s="14">
        <v>20302.213478000001</v>
      </c>
      <c r="K110" s="14">
        <v>10.045999999999999</v>
      </c>
    </row>
    <row r="111" spans="1:11">
      <c r="A111" s="14" t="s">
        <v>145</v>
      </c>
      <c r="B111" s="14">
        <v>1870.4267</v>
      </c>
      <c r="C111" s="14">
        <v>38660.486700000001</v>
      </c>
      <c r="D111" s="14">
        <v>55631.838499999998</v>
      </c>
      <c r="E111" s="14">
        <v>0</v>
      </c>
      <c r="F111" s="14">
        <v>0</v>
      </c>
      <c r="G111" s="14">
        <v>8.4499999999999993</v>
      </c>
      <c r="H111" s="14">
        <v>328.65021000000002</v>
      </c>
      <c r="I111" s="14">
        <v>19892.177800000001</v>
      </c>
      <c r="J111" s="14">
        <v>40934.549314999997</v>
      </c>
      <c r="K111" s="14">
        <v>0</v>
      </c>
    </row>
    <row r="112" spans="1:11">
      <c r="A112" s="14" t="s">
        <v>146</v>
      </c>
      <c r="B112" s="14">
        <v>0</v>
      </c>
      <c r="C112" s="14">
        <v>1628.8949</v>
      </c>
      <c r="D112" s="14">
        <v>888101.75760000001</v>
      </c>
      <c r="E112" s="14">
        <v>1</v>
      </c>
      <c r="F112" s="14">
        <v>3173.123689</v>
      </c>
      <c r="G112" s="14">
        <v>25.15</v>
      </c>
      <c r="H112" s="14">
        <v>33447.645504</v>
      </c>
      <c r="I112" s="14">
        <v>268902.94469999999</v>
      </c>
      <c r="J112" s="14">
        <v>830520.47674800002</v>
      </c>
      <c r="K112" s="14">
        <v>0</v>
      </c>
    </row>
    <row r="113" spans="1:11">
      <c r="A113" s="14" t="s">
        <v>147</v>
      </c>
      <c r="B113" s="14">
        <v>0</v>
      </c>
      <c r="C113" s="14">
        <v>0</v>
      </c>
      <c r="D113" s="14">
        <v>14201.4012</v>
      </c>
      <c r="E113" s="14">
        <v>0</v>
      </c>
      <c r="F113" s="14">
        <v>31.187109</v>
      </c>
      <c r="G113" s="14">
        <v>7.32</v>
      </c>
      <c r="H113" s="14">
        <v>260.17173700000001</v>
      </c>
      <c r="I113" s="14">
        <v>4327.424</v>
      </c>
      <c r="J113" s="14">
        <v>12344.735294</v>
      </c>
      <c r="K113" s="14">
        <v>0</v>
      </c>
    </row>
    <row r="114" spans="1:11">
      <c r="A114" s="14" t="s">
        <v>148</v>
      </c>
      <c r="B114" s="14">
        <v>0</v>
      </c>
      <c r="C114" s="14">
        <v>0</v>
      </c>
      <c r="D114" s="14">
        <v>1031405.3504</v>
      </c>
      <c r="E114" s="14">
        <v>0</v>
      </c>
      <c r="F114" s="14">
        <v>3603.0654810000001</v>
      </c>
      <c r="G114" s="14">
        <v>33.79</v>
      </c>
      <c r="H114" s="14">
        <v>35776.596203000001</v>
      </c>
      <c r="I114" s="14">
        <v>388538.90379999997</v>
      </c>
      <c r="J114" s="14">
        <v>1172733.6251379999</v>
      </c>
      <c r="K114" s="14">
        <v>0</v>
      </c>
    </row>
    <row r="115" spans="1:11">
      <c r="A115" s="14" t="s">
        <v>149</v>
      </c>
      <c r="B115" s="14">
        <v>475202.0638</v>
      </c>
      <c r="C115" s="14">
        <v>51278.615700000002</v>
      </c>
      <c r="D115" s="14">
        <v>590327.36129999999</v>
      </c>
      <c r="E115" s="14">
        <v>1</v>
      </c>
      <c r="F115" s="14">
        <v>2845.7509049999999</v>
      </c>
      <c r="G115" s="14">
        <v>72.260000000000005</v>
      </c>
      <c r="H115" s="14">
        <v>44861.275775000002</v>
      </c>
      <c r="I115" s="14">
        <v>274655.72749999998</v>
      </c>
      <c r="J115" s="14">
        <v>263314.815473</v>
      </c>
      <c r="K115" s="14">
        <v>59.517600000000002</v>
      </c>
    </row>
    <row r="116" spans="1:11">
      <c r="A116" s="14" t="s">
        <v>150</v>
      </c>
      <c r="B116" s="14">
        <v>2476.2874000000002</v>
      </c>
      <c r="C116" s="14">
        <v>0</v>
      </c>
      <c r="D116" s="14">
        <v>4770.5573999999997</v>
      </c>
      <c r="E116" s="14">
        <v>0</v>
      </c>
      <c r="F116" s="14">
        <v>13.810357</v>
      </c>
      <c r="G116" s="14">
        <v>12.84</v>
      </c>
      <c r="H116" s="14">
        <v>76.327262000000005</v>
      </c>
      <c r="I116" s="14">
        <v>2409.7305999999999</v>
      </c>
      <c r="J116" s="14">
        <v>2943.7778010000002</v>
      </c>
      <c r="K116" s="14">
        <v>0</v>
      </c>
    </row>
    <row r="117" spans="1:11">
      <c r="A117" s="14" t="s">
        <v>151</v>
      </c>
      <c r="B117" s="14">
        <v>22.858599999999999</v>
      </c>
      <c r="C117" s="14">
        <v>0</v>
      </c>
      <c r="D117" s="14">
        <v>15465.881799999999</v>
      </c>
      <c r="E117" s="14">
        <v>1</v>
      </c>
      <c r="F117" s="14">
        <v>1.858535</v>
      </c>
      <c r="G117" s="14">
        <v>34.86</v>
      </c>
      <c r="H117" s="14">
        <v>167.56247500000001</v>
      </c>
      <c r="I117" s="14">
        <v>6597.9444999999996</v>
      </c>
      <c r="J117" s="14">
        <v>13847.487115</v>
      </c>
      <c r="K117" s="14">
        <v>0</v>
      </c>
    </row>
    <row r="118" spans="1:11">
      <c r="A118" s="14" t="s">
        <v>152</v>
      </c>
      <c r="B118" s="14">
        <v>19245.322499999998</v>
      </c>
      <c r="C118" s="14">
        <v>0</v>
      </c>
      <c r="D118" s="14">
        <v>5417.4683000000005</v>
      </c>
      <c r="E118" s="14">
        <v>1</v>
      </c>
      <c r="F118" s="14">
        <v>151.81477199999998</v>
      </c>
      <c r="G118" s="14">
        <v>57.48</v>
      </c>
      <c r="H118" s="14">
        <v>153.47089700000001</v>
      </c>
      <c r="I118" s="14">
        <v>3411.9411</v>
      </c>
      <c r="J118" s="14">
        <v>3755.5605460000002</v>
      </c>
      <c r="K118" s="14">
        <v>0</v>
      </c>
    </row>
    <row r="119" spans="1:11">
      <c r="A119" s="14" t="s">
        <v>153</v>
      </c>
      <c r="B119" s="14">
        <v>0</v>
      </c>
      <c r="C119" s="14">
        <v>1284.1493</v>
      </c>
      <c r="D119" s="14">
        <v>108737.58040000001</v>
      </c>
      <c r="E119" s="14">
        <v>1</v>
      </c>
      <c r="F119" s="14">
        <v>343.65454699999998</v>
      </c>
      <c r="G119" s="14">
        <v>8.2200000000000006</v>
      </c>
      <c r="H119" s="14">
        <v>2574.1940920000002</v>
      </c>
      <c r="I119" s="14">
        <v>28185.805899999999</v>
      </c>
      <c r="J119" s="14">
        <v>110647.31367</v>
      </c>
      <c r="K119" s="14">
        <v>5.7999999999999996E-3</v>
      </c>
    </row>
    <row r="120" spans="1:11">
      <c r="A120" s="14" t="s">
        <v>154</v>
      </c>
      <c r="B120" s="14">
        <v>0</v>
      </c>
      <c r="C120" s="14">
        <v>0</v>
      </c>
      <c r="D120" s="14">
        <v>100319.89290000001</v>
      </c>
      <c r="E120" s="14">
        <v>0</v>
      </c>
      <c r="F120" s="14">
        <v>443.02560600000004</v>
      </c>
      <c r="G120" s="14">
        <v>17.63</v>
      </c>
      <c r="H120" s="14">
        <v>570.272651</v>
      </c>
      <c r="I120" s="14">
        <v>39557.973899999997</v>
      </c>
      <c r="J120" s="14">
        <v>69247.029846999998</v>
      </c>
      <c r="K120" s="14">
        <v>0</v>
      </c>
    </row>
    <row r="121" spans="1:11">
      <c r="A121" s="14" t="s">
        <v>155</v>
      </c>
      <c r="B121" s="14">
        <v>1130307.7342999999</v>
      </c>
      <c r="C121" s="14">
        <v>515072.23109999998</v>
      </c>
      <c r="D121" s="14">
        <v>2815197.4829000002</v>
      </c>
      <c r="E121" s="14">
        <v>1</v>
      </c>
      <c r="F121" s="14">
        <v>51375.079935000002</v>
      </c>
      <c r="G121" s="14">
        <v>78.42</v>
      </c>
      <c r="H121" s="14">
        <v>76180.394197000001</v>
      </c>
      <c r="I121" s="14">
        <v>1566613.5266</v>
      </c>
      <c r="J121" s="14">
        <v>2295965.1025390001</v>
      </c>
      <c r="K121" s="14">
        <v>28186.5249</v>
      </c>
    </row>
    <row r="122" spans="1:11">
      <c r="A122" s="14" t="s">
        <v>156</v>
      </c>
      <c r="B122" s="14">
        <v>0</v>
      </c>
      <c r="C122" s="14">
        <v>0</v>
      </c>
      <c r="D122" s="14">
        <v>22843.186600000001</v>
      </c>
      <c r="E122" s="14">
        <v>1</v>
      </c>
      <c r="F122" s="14">
        <v>38.419442000000004</v>
      </c>
      <c r="G122" s="14">
        <v>8.01</v>
      </c>
      <c r="H122" s="14">
        <v>199.00897800000001</v>
      </c>
      <c r="I122" s="14">
        <v>5182.6953999999996</v>
      </c>
      <c r="J122" s="14">
        <v>15801.924774999999</v>
      </c>
      <c r="K122" s="14">
        <v>0</v>
      </c>
    </row>
    <row r="123" spans="1:11">
      <c r="A123" s="14" t="s">
        <v>157</v>
      </c>
      <c r="B123" s="14">
        <v>28213.277999999998</v>
      </c>
      <c r="C123" s="14">
        <v>50700.412299999996</v>
      </c>
      <c r="D123" s="14">
        <v>209528.26670000001</v>
      </c>
      <c r="E123" s="14">
        <v>1</v>
      </c>
      <c r="F123" s="14">
        <v>362.18143800000001</v>
      </c>
      <c r="G123" s="14">
        <v>13.44</v>
      </c>
      <c r="H123" s="14">
        <v>9904.5616480000008</v>
      </c>
      <c r="I123" s="14">
        <v>38639.775699999998</v>
      </c>
      <c r="J123" s="14">
        <v>297419.68384499999</v>
      </c>
      <c r="K123" s="14">
        <v>72.203599999999994</v>
      </c>
    </row>
    <row r="124" spans="1:11">
      <c r="A124" s="14" t="s">
        <v>158</v>
      </c>
      <c r="B124" s="14">
        <v>3469.4054000000001</v>
      </c>
      <c r="C124" s="14">
        <v>0</v>
      </c>
      <c r="D124" s="14">
        <v>3122.2584999999999</v>
      </c>
      <c r="E124" s="14">
        <v>0</v>
      </c>
      <c r="F124" s="14">
        <v>95.469735</v>
      </c>
      <c r="G124" s="14">
        <v>37.74</v>
      </c>
      <c r="H124" s="14">
        <v>59.593456000000003</v>
      </c>
      <c r="I124" s="14">
        <v>1579.5487000000001</v>
      </c>
      <c r="J124" s="14">
        <v>2349.6955010000001</v>
      </c>
      <c r="K124" s="14">
        <v>0.2122</v>
      </c>
    </row>
    <row r="125" spans="1:11">
      <c r="A125" s="14" t="s">
        <v>159</v>
      </c>
      <c r="B125" s="14">
        <v>57.081400000000002</v>
      </c>
      <c r="C125" s="14">
        <v>0</v>
      </c>
      <c r="D125" s="14">
        <v>6554.9476999999997</v>
      </c>
      <c r="E125" s="14">
        <v>1</v>
      </c>
      <c r="F125" s="14">
        <v>367.16070400000001</v>
      </c>
      <c r="G125" s="14">
        <v>55.13</v>
      </c>
      <c r="H125" s="14">
        <v>39.064886000000001</v>
      </c>
      <c r="I125" s="14">
        <v>3247.7633999999998</v>
      </c>
      <c r="J125" s="14">
        <v>4376.0921259999996</v>
      </c>
      <c r="K125" s="14">
        <v>0</v>
      </c>
    </row>
    <row r="126" spans="1:11">
      <c r="A126" s="14" t="s">
        <v>160</v>
      </c>
      <c r="B126" s="14">
        <v>0</v>
      </c>
      <c r="C126" s="14">
        <v>0</v>
      </c>
      <c r="D126" s="14">
        <v>74402.859800000006</v>
      </c>
      <c r="E126" s="14">
        <v>0</v>
      </c>
      <c r="F126" s="14">
        <v>1152.6486580000001</v>
      </c>
      <c r="G126" s="14">
        <v>16.78</v>
      </c>
      <c r="H126" s="14">
        <v>1893.5165850000001</v>
      </c>
      <c r="I126" s="14">
        <v>18519.172200000001</v>
      </c>
      <c r="J126" s="14">
        <v>70480.880397000001</v>
      </c>
      <c r="K126" s="14">
        <v>0</v>
      </c>
    </row>
    <row r="127" spans="1:11">
      <c r="A127" s="14" t="s">
        <v>161</v>
      </c>
      <c r="B127" s="14">
        <v>1406.972</v>
      </c>
      <c r="C127" s="14">
        <v>0</v>
      </c>
      <c r="D127" s="14">
        <v>40689.694000000003</v>
      </c>
      <c r="E127" s="14">
        <v>1</v>
      </c>
      <c r="F127" s="14">
        <v>270.14597200000003</v>
      </c>
      <c r="G127" s="14">
        <v>16.59</v>
      </c>
      <c r="H127" s="14">
        <v>914.11181999999997</v>
      </c>
      <c r="I127" s="14">
        <v>14413.6558</v>
      </c>
      <c r="J127" s="14">
        <v>34580.801487999997</v>
      </c>
      <c r="K127" s="14">
        <v>0</v>
      </c>
    </row>
    <row r="128" spans="1:11">
      <c r="A128" s="14" t="s">
        <v>162</v>
      </c>
      <c r="B128" s="14">
        <v>153918.24040000001</v>
      </c>
      <c r="C128" s="14">
        <v>0</v>
      </c>
      <c r="D128" s="14">
        <v>70702.278600000005</v>
      </c>
      <c r="E128" s="14">
        <v>1</v>
      </c>
      <c r="F128" s="14">
        <v>13.598832</v>
      </c>
      <c r="G128" s="14">
        <v>85.16</v>
      </c>
      <c r="H128" s="14">
        <v>1341.875368</v>
      </c>
      <c r="I128" s="14">
        <v>68631.094200000007</v>
      </c>
      <c r="J128" s="14">
        <v>2752.6217889999998</v>
      </c>
      <c r="K128" s="14">
        <v>10.213800000000001</v>
      </c>
    </row>
    <row r="129" spans="1:11">
      <c r="A129" s="14" t="s">
        <v>163</v>
      </c>
      <c r="B129" s="14">
        <v>0</v>
      </c>
      <c r="C129" s="14">
        <v>0</v>
      </c>
      <c r="D129" s="14">
        <v>119195.9463</v>
      </c>
      <c r="E129" s="14">
        <v>0</v>
      </c>
      <c r="F129" s="14">
        <v>85.987898000000001</v>
      </c>
      <c r="G129" s="14">
        <v>11</v>
      </c>
      <c r="H129" s="14">
        <v>3792.4968779999999</v>
      </c>
      <c r="I129" s="14">
        <v>37275.804700000001</v>
      </c>
      <c r="J129" s="14">
        <v>139818.791925</v>
      </c>
      <c r="K129" s="14">
        <v>0</v>
      </c>
    </row>
    <row r="130" spans="1:11">
      <c r="A130" s="14" t="s">
        <v>164</v>
      </c>
      <c r="B130" s="14">
        <v>22956.880000000001</v>
      </c>
      <c r="C130" s="14">
        <v>1012298.5909999999</v>
      </c>
      <c r="D130" s="14">
        <v>365552.04109999997</v>
      </c>
      <c r="E130" s="14">
        <v>1</v>
      </c>
      <c r="F130" s="14">
        <v>12650.331653000001</v>
      </c>
      <c r="G130" s="14">
        <v>94.36</v>
      </c>
      <c r="H130" s="14">
        <v>8821.3696380000001</v>
      </c>
      <c r="I130" s="14">
        <v>191690.59719999999</v>
      </c>
      <c r="J130" s="14">
        <v>130000.45446399999</v>
      </c>
      <c r="K130" s="14">
        <v>0</v>
      </c>
    </row>
    <row r="131" spans="1:11">
      <c r="A131" s="14" t="s">
        <v>165</v>
      </c>
      <c r="B131" s="14">
        <v>283984.34750000003</v>
      </c>
      <c r="C131" s="14">
        <v>0</v>
      </c>
      <c r="D131" s="14">
        <v>170518.943</v>
      </c>
      <c r="E131" s="14">
        <v>1</v>
      </c>
      <c r="F131" s="14">
        <v>0</v>
      </c>
      <c r="G131" s="14">
        <v>94.81</v>
      </c>
      <c r="H131" s="14">
        <v>3082.382321</v>
      </c>
      <c r="I131" s="14">
        <v>54189.898800000003</v>
      </c>
      <c r="J131" s="14">
        <v>217742.070419</v>
      </c>
      <c r="K131" s="14">
        <v>0</v>
      </c>
    </row>
    <row r="132" spans="1:11">
      <c r="A132" s="14" t="s">
        <v>166</v>
      </c>
      <c r="B132" s="14">
        <v>0</v>
      </c>
      <c r="C132" s="14">
        <v>0</v>
      </c>
      <c r="D132" s="14">
        <v>330017.60430000001</v>
      </c>
      <c r="E132" s="14">
        <v>1</v>
      </c>
      <c r="F132" s="14">
        <v>2027.8404889999999</v>
      </c>
      <c r="G132" s="14">
        <v>49.44</v>
      </c>
      <c r="H132" s="14">
        <v>5523.424986</v>
      </c>
      <c r="I132" s="14">
        <v>185591.17329999999</v>
      </c>
      <c r="J132" s="14">
        <v>217742.070419</v>
      </c>
      <c r="K132" s="14">
        <v>0</v>
      </c>
    </row>
    <row r="133" spans="1:11">
      <c r="A133" s="14" t="s">
        <v>167</v>
      </c>
      <c r="B133" s="14">
        <v>0</v>
      </c>
      <c r="C133" s="14">
        <v>0</v>
      </c>
      <c r="D133" s="14">
        <v>8229.0992000000006</v>
      </c>
      <c r="E133" s="14">
        <v>1</v>
      </c>
      <c r="F133" s="14">
        <v>33.345548999999998</v>
      </c>
      <c r="G133" s="14">
        <v>11.93</v>
      </c>
      <c r="H133" s="14">
        <v>104.03408899999999</v>
      </c>
      <c r="I133" s="14">
        <v>3424.3789000000002</v>
      </c>
      <c r="J133" s="14">
        <v>6687.3297469999998</v>
      </c>
      <c r="K133" s="14">
        <v>0</v>
      </c>
    </row>
    <row r="134" spans="1:11">
      <c r="A134" s="14" t="s">
        <v>168</v>
      </c>
      <c r="B134" s="14">
        <v>52095.099000000002</v>
      </c>
      <c r="C134" s="14">
        <v>0</v>
      </c>
      <c r="D134" s="14">
        <v>60430.973100000003</v>
      </c>
      <c r="E134" s="14">
        <v>0</v>
      </c>
      <c r="F134" s="14">
        <v>568.47167000000002</v>
      </c>
      <c r="G134" s="14">
        <v>68.56</v>
      </c>
      <c r="H134" s="14">
        <v>854.26676299999997</v>
      </c>
      <c r="I134" s="14">
        <v>21418.009399999999</v>
      </c>
      <c r="J134" s="14">
        <v>33799.698208000002</v>
      </c>
      <c r="K134" s="14">
        <v>168.75210000000001</v>
      </c>
    </row>
    <row r="135" spans="1:11">
      <c r="A135" s="14" t="s">
        <v>169</v>
      </c>
      <c r="B135" s="14">
        <v>0</v>
      </c>
      <c r="C135" s="14">
        <v>1522.7501</v>
      </c>
      <c r="D135" s="14">
        <v>348767.20319999999</v>
      </c>
      <c r="E135" s="14">
        <v>1</v>
      </c>
      <c r="F135" s="14">
        <v>1233.9126679999999</v>
      </c>
      <c r="G135" s="14">
        <v>41.42</v>
      </c>
      <c r="H135" s="14">
        <v>5643.947932</v>
      </c>
      <c r="I135" s="14">
        <v>194556.9149</v>
      </c>
      <c r="J135" s="14">
        <v>233592.35578899999</v>
      </c>
      <c r="K135" s="14">
        <v>0</v>
      </c>
    </row>
    <row r="136" spans="1:11">
      <c r="A136" s="14" t="s">
        <v>170</v>
      </c>
      <c r="B136" s="14">
        <v>18920.725999999999</v>
      </c>
      <c r="C136" s="14">
        <v>0</v>
      </c>
      <c r="D136" s="14">
        <v>12825.5735</v>
      </c>
      <c r="E136" s="14">
        <v>0</v>
      </c>
      <c r="F136" s="14">
        <v>26.083205</v>
      </c>
      <c r="G136" s="14">
        <v>5.84</v>
      </c>
      <c r="H136" s="14">
        <v>104.571483</v>
      </c>
      <c r="I136" s="14">
        <v>4504.0590000000002</v>
      </c>
      <c r="J136" s="14">
        <v>12229.231389</v>
      </c>
      <c r="K136" s="14">
        <v>0</v>
      </c>
    </row>
    <row r="137" spans="1:11">
      <c r="A137" s="14" t="s">
        <v>171</v>
      </c>
      <c r="B137" s="14">
        <v>561743.44160000002</v>
      </c>
      <c r="C137" s="14">
        <v>274497.86109999998</v>
      </c>
      <c r="D137" s="14">
        <v>203387.74859999999</v>
      </c>
      <c r="E137" s="14">
        <v>1</v>
      </c>
      <c r="F137" s="14">
        <v>6519.9323270000004</v>
      </c>
      <c r="G137" s="14">
        <v>90.5</v>
      </c>
      <c r="H137" s="14">
        <v>3768.5179290000001</v>
      </c>
      <c r="I137" s="14">
        <v>87681.986000000004</v>
      </c>
      <c r="J137" s="14">
        <v>89595.780763999996</v>
      </c>
      <c r="K137" s="14">
        <v>560.48199999999997</v>
      </c>
    </row>
    <row r="138" spans="1:11">
      <c r="A138" s="14" t="s">
        <v>172</v>
      </c>
      <c r="B138" s="14">
        <v>0</v>
      </c>
      <c r="C138" s="14">
        <v>750.62810000000002</v>
      </c>
      <c r="D138" s="14">
        <v>247627.0968</v>
      </c>
      <c r="E138" s="14">
        <v>1</v>
      </c>
      <c r="F138" s="14">
        <v>717.52664499999992</v>
      </c>
      <c r="G138" s="14">
        <v>9.14</v>
      </c>
      <c r="H138" s="14">
        <v>1280.3077410000001</v>
      </c>
      <c r="I138" s="14">
        <v>37086.039620000003</v>
      </c>
      <c r="J138" s="14">
        <v>388823.70789199998</v>
      </c>
      <c r="K138" s="14">
        <v>0</v>
      </c>
    </row>
    <row r="139" spans="1:11">
      <c r="A139" s="14" t="s">
        <v>173</v>
      </c>
      <c r="B139" s="14">
        <v>119670.35</v>
      </c>
      <c r="C139" s="14">
        <v>10209.359899999999</v>
      </c>
      <c r="D139" s="14">
        <v>99193.736499999999</v>
      </c>
      <c r="E139" s="14">
        <v>1</v>
      </c>
      <c r="F139" s="14">
        <v>3227.8743930000001</v>
      </c>
      <c r="G139" s="14">
        <v>52.39</v>
      </c>
      <c r="H139" s="14">
        <v>3110.5236300000001</v>
      </c>
      <c r="I139" s="14">
        <v>62567.368900000001</v>
      </c>
      <c r="J139" s="14">
        <v>59682.618592999999</v>
      </c>
      <c r="K139" s="14">
        <v>793.18709999999999</v>
      </c>
    </row>
    <row r="140" spans="1:11">
      <c r="A140" s="14" t="s">
        <v>174</v>
      </c>
      <c r="B140" s="14">
        <v>0</v>
      </c>
      <c r="C140" s="14">
        <v>0</v>
      </c>
      <c r="D140" s="14">
        <v>449101.43890000001</v>
      </c>
      <c r="E140" s="14">
        <v>1</v>
      </c>
      <c r="F140" s="14">
        <v>4050.7364520000001</v>
      </c>
      <c r="G140" s="14">
        <v>32.46</v>
      </c>
      <c r="H140" s="14">
        <v>9078.9606960000001</v>
      </c>
      <c r="I140" s="14">
        <v>225394.2769</v>
      </c>
      <c r="J140" s="14">
        <v>358551.22884300002</v>
      </c>
      <c r="K140" s="14">
        <v>0</v>
      </c>
    </row>
    <row r="141" spans="1:11">
      <c r="A141" s="14" t="s">
        <v>175</v>
      </c>
      <c r="B141" s="14">
        <v>0</v>
      </c>
      <c r="C141" s="14">
        <v>92454.824099999998</v>
      </c>
      <c r="D141" s="14">
        <v>777833.60329999996</v>
      </c>
      <c r="E141" s="14">
        <v>1</v>
      </c>
      <c r="F141" s="14">
        <v>11672.954858000001</v>
      </c>
      <c r="G141" s="14">
        <v>70.78</v>
      </c>
      <c r="H141" s="14">
        <v>6430.9718119999998</v>
      </c>
      <c r="I141" s="14">
        <v>299454.82990000001</v>
      </c>
      <c r="J141" s="14">
        <v>334368.70933600003</v>
      </c>
      <c r="K141" s="14">
        <v>0</v>
      </c>
    </row>
    <row r="142" spans="1:11">
      <c r="A142" s="14" t="s">
        <v>176</v>
      </c>
      <c r="B142" s="14">
        <v>29.6083</v>
      </c>
      <c r="C142" s="14">
        <v>0</v>
      </c>
      <c r="D142" s="14">
        <v>9884.7543000000005</v>
      </c>
      <c r="E142" s="14">
        <v>1</v>
      </c>
      <c r="F142" s="14">
        <v>151.53630800000002</v>
      </c>
      <c r="G142" s="14">
        <v>55.14</v>
      </c>
      <c r="H142" s="14">
        <v>300.98143399999998</v>
      </c>
      <c r="I142" s="14">
        <v>4654.9408999999996</v>
      </c>
      <c r="J142" s="14">
        <v>6848.1667360000001</v>
      </c>
      <c r="K142" s="14">
        <v>0</v>
      </c>
    </row>
    <row r="143" spans="1:11">
      <c r="A143" s="14" t="s">
        <v>177</v>
      </c>
      <c r="B143" s="14">
        <v>56807.990299999998</v>
      </c>
      <c r="C143" s="14">
        <v>1384.3457000000001</v>
      </c>
      <c r="D143" s="14">
        <v>251928.34409999999</v>
      </c>
      <c r="E143" s="14">
        <v>1</v>
      </c>
      <c r="F143" s="14">
        <v>633.96311000000003</v>
      </c>
      <c r="G143" s="14">
        <v>24.5</v>
      </c>
      <c r="H143" s="14">
        <v>2575.50045</v>
      </c>
      <c r="I143" s="14">
        <v>95888.436400000006</v>
      </c>
      <c r="J143" s="14">
        <v>172969.46684099999</v>
      </c>
      <c r="K143" s="14">
        <v>0.88619999999999999</v>
      </c>
    </row>
    <row r="144" spans="1:11">
      <c r="A144" s="14" t="s">
        <v>178</v>
      </c>
      <c r="B144" s="14">
        <v>0</v>
      </c>
      <c r="C144" s="14">
        <v>13980.327300000001</v>
      </c>
      <c r="D144" s="14">
        <v>190300.21840000001</v>
      </c>
      <c r="E144" s="14">
        <v>1</v>
      </c>
      <c r="F144" s="14">
        <v>5797.8188989999999</v>
      </c>
      <c r="G144" s="14">
        <v>36.090000000000003</v>
      </c>
      <c r="H144" s="14">
        <v>2573.502082</v>
      </c>
      <c r="I144" s="14">
        <v>75461.385599999994</v>
      </c>
      <c r="J144" s="14">
        <v>136327.363831</v>
      </c>
      <c r="K144" s="14">
        <v>0</v>
      </c>
    </row>
    <row r="145" spans="1:11">
      <c r="A145" s="14" t="s">
        <v>179</v>
      </c>
      <c r="B145" s="14">
        <v>0</v>
      </c>
      <c r="C145" s="14">
        <v>0</v>
      </c>
      <c r="D145" s="14">
        <v>313468.88780000003</v>
      </c>
      <c r="E145" s="14">
        <v>1</v>
      </c>
      <c r="F145" s="14">
        <v>111.895668</v>
      </c>
      <c r="G145" s="14">
        <v>10.64</v>
      </c>
      <c r="H145" s="14">
        <v>12354.267109</v>
      </c>
      <c r="I145" s="14">
        <v>89635.762799999997</v>
      </c>
      <c r="J145" s="14">
        <v>374141.849888</v>
      </c>
      <c r="K145" s="14"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5"/>
  <sheetViews>
    <sheetView workbookViewId="0">
      <selection activeCell="A20" sqref="A20:D20"/>
    </sheetView>
  </sheetViews>
  <sheetFormatPr defaultRowHeight="15"/>
  <cols>
    <col min="1" max="1" width="28.85546875" bestFit="1" customWidth="1"/>
    <col min="2" max="2" width="15.28515625" bestFit="1" customWidth="1"/>
    <col min="3" max="4" width="12.7109375" bestFit="1" customWidth="1"/>
    <col min="5" max="5" width="15.28515625" bestFit="1" customWidth="1"/>
    <col min="6" max="6" width="12.7109375" bestFit="1" customWidth="1"/>
    <col min="7" max="7" width="32.5703125" bestFit="1" customWidth="1"/>
    <col min="8" max="10" width="12.7109375" bestFit="1" customWidth="1"/>
    <col min="11" max="11" width="34.42578125" bestFit="1" customWidth="1"/>
  </cols>
  <sheetData>
    <row r="1" spans="1:11">
      <c r="A1" s="14" t="s">
        <v>180</v>
      </c>
      <c r="B1" s="14" t="s">
        <v>26</v>
      </c>
      <c r="C1" s="14" t="s">
        <v>27</v>
      </c>
      <c r="D1" s="14" t="s">
        <v>28</v>
      </c>
      <c r="E1" s="14" t="s">
        <v>29</v>
      </c>
      <c r="F1" s="14" t="s">
        <v>30</v>
      </c>
      <c r="G1" s="14" t="s">
        <v>31</v>
      </c>
      <c r="H1" s="14" t="s">
        <v>32</v>
      </c>
      <c r="I1" s="14" t="s">
        <v>33</v>
      </c>
      <c r="J1" s="14" t="s">
        <v>34</v>
      </c>
      <c r="K1" s="14" t="s">
        <v>35</v>
      </c>
    </row>
    <row r="2" spans="1:11">
      <c r="A2" s="14" t="s">
        <v>36</v>
      </c>
      <c r="B2" s="14">
        <v>-0.35361791334688492</v>
      </c>
      <c r="C2" s="14">
        <v>-0.22459559548883076</v>
      </c>
      <c r="D2" s="14">
        <v>-0.5355697333758267</v>
      </c>
      <c r="E2" s="14">
        <v>0.61801654059130529</v>
      </c>
      <c r="F2" s="14">
        <v>-0.17678530486678107</v>
      </c>
      <c r="G2" s="14">
        <v>-0.17808044252802596</v>
      </c>
      <c r="H2" s="14">
        <v>0.10674346597800553</v>
      </c>
      <c r="I2" s="14">
        <v>-0.52930528772480934</v>
      </c>
      <c r="J2" s="14">
        <v>0.98069250990840273</v>
      </c>
      <c r="K2" s="14">
        <v>-0.16964049124331332</v>
      </c>
    </row>
    <row r="3" spans="1:11">
      <c r="A3" s="14" t="s">
        <v>37</v>
      </c>
      <c r="B3" s="14">
        <v>-0.37454721370797778</v>
      </c>
      <c r="C3" s="14">
        <v>-0.22459559548883076</v>
      </c>
      <c r="D3" s="14">
        <v>-0.65438025632203933</v>
      </c>
      <c r="E3" s="14">
        <v>0.61801654059130529</v>
      </c>
      <c r="F3" s="14">
        <v>-0.36760383828594995</v>
      </c>
      <c r="G3" s="14">
        <v>-1.1938209080475812</v>
      </c>
      <c r="H3" s="14">
        <v>-0.58594092171699763</v>
      </c>
      <c r="I3" s="14">
        <v>-0.55004337273259485</v>
      </c>
      <c r="J3" s="14">
        <v>-0.54418020501720554</v>
      </c>
      <c r="K3" s="14">
        <v>-0.16964049124331332</v>
      </c>
    </row>
    <row r="4" spans="1:11">
      <c r="A4" s="14" t="s">
        <v>38</v>
      </c>
      <c r="B4" s="14">
        <v>-0.36482223050603524</v>
      </c>
      <c r="C4" s="14">
        <v>-0.22459559548883076</v>
      </c>
      <c r="D4" s="14">
        <v>-0.17020156768876818</v>
      </c>
      <c r="E4" s="14">
        <v>0.61801654059130529</v>
      </c>
      <c r="F4" s="14">
        <v>-0.37091100915729919</v>
      </c>
      <c r="G4" s="14">
        <v>-0.21876051705519867</v>
      </c>
      <c r="H4" s="14">
        <v>-0.56801996695794454</v>
      </c>
      <c r="I4" s="14">
        <v>-0.2453597386045091</v>
      </c>
      <c r="J4" s="14">
        <v>-0.55482581475928183</v>
      </c>
      <c r="K4" s="14">
        <v>-0.16964049124331332</v>
      </c>
    </row>
    <row r="5" spans="1:11">
      <c r="A5" s="14" t="s">
        <v>39</v>
      </c>
      <c r="B5" s="14">
        <v>0.34342661938658348</v>
      </c>
      <c r="C5" s="14">
        <v>-0.17383715459769686</v>
      </c>
      <c r="D5" s="14">
        <v>0.38081229055108085</v>
      </c>
      <c r="E5" s="14">
        <v>-1.6068430055373937</v>
      </c>
      <c r="F5" s="14">
        <v>-0.22404215096860644</v>
      </c>
      <c r="G5" s="14">
        <v>1.6424317299166786</v>
      </c>
      <c r="H5" s="14">
        <v>-0.35565302473241966</v>
      </c>
      <c r="I5" s="14">
        <v>-0.45145757664764652</v>
      </c>
      <c r="J5" s="14">
        <v>-0.24530122191303846</v>
      </c>
      <c r="K5" s="14">
        <v>-0.16964049124331332</v>
      </c>
    </row>
    <row r="6" spans="1:11">
      <c r="A6" s="14" t="s">
        <v>40</v>
      </c>
      <c r="B6" s="14">
        <v>-0.36805329704361761</v>
      </c>
      <c r="C6" s="14">
        <v>-0.10246469104482989</v>
      </c>
      <c r="D6" s="14">
        <v>0.35533500843175103</v>
      </c>
      <c r="E6" s="14">
        <v>0.61801654059130529</v>
      </c>
      <c r="F6" s="14">
        <v>-0.37820713149909069</v>
      </c>
      <c r="G6" s="14">
        <v>-0.40481667186939846</v>
      </c>
      <c r="H6" s="14">
        <v>-0.21383341808699755</v>
      </c>
      <c r="I6" s="14">
        <v>-2.1821343109114169E-2</v>
      </c>
      <c r="J6" s="14">
        <v>-0.62293828924271955</v>
      </c>
      <c r="K6" s="14">
        <v>-0.16964049124331332</v>
      </c>
    </row>
    <row r="7" spans="1:11">
      <c r="A7" s="14" t="s">
        <v>41</v>
      </c>
      <c r="B7" s="14">
        <v>1.234285885999437</v>
      </c>
      <c r="C7" s="14">
        <v>0.40474413343924059</v>
      </c>
      <c r="D7" s="14">
        <v>0.49714972283848163</v>
      </c>
      <c r="E7" s="14">
        <v>0.61801654059130529</v>
      </c>
      <c r="F7" s="14">
        <v>-3.6066516818695257E-2</v>
      </c>
      <c r="G7" s="14">
        <v>1.3724926307286192</v>
      </c>
      <c r="H7" s="14">
        <v>1.4821484628274644</v>
      </c>
      <c r="I7" s="14">
        <v>0.87744039924287975</v>
      </c>
      <c r="J7" s="14">
        <v>0.52529808535247746</v>
      </c>
      <c r="K7" s="14">
        <v>-0.16964049124331332</v>
      </c>
    </row>
    <row r="8" spans="1:11">
      <c r="A8" s="14" t="s">
        <v>42</v>
      </c>
      <c r="B8" s="14">
        <v>3.6912861246302056</v>
      </c>
      <c r="C8" s="14">
        <v>2.6308947455985225</v>
      </c>
      <c r="D8" s="14">
        <v>2.427905550939927</v>
      </c>
      <c r="E8" s="14">
        <v>0.61801654059130529</v>
      </c>
      <c r="F8" s="14">
        <v>-7.5141162360239114E-2</v>
      </c>
      <c r="G8" s="14">
        <v>1.5888223293769939</v>
      </c>
      <c r="H8" s="14">
        <v>2.5755353054686916</v>
      </c>
      <c r="I8" s="14">
        <v>3.6682998796326394</v>
      </c>
      <c r="J8" s="14">
        <v>0.51941855476968701</v>
      </c>
      <c r="K8" s="14">
        <v>-0.16785966411628531</v>
      </c>
    </row>
    <row r="9" spans="1:11">
      <c r="A9" s="14" t="s">
        <v>43</v>
      </c>
      <c r="B9" s="14">
        <v>5.395944653795353</v>
      </c>
      <c r="C9" s="14">
        <v>8.6976366194048254</v>
      </c>
      <c r="D9" s="14">
        <v>2.7749647162148254</v>
      </c>
      <c r="E9" s="14">
        <v>0.61801654059130529</v>
      </c>
      <c r="F9" s="14">
        <v>7.4853060863117937</v>
      </c>
      <c r="G9" s="14">
        <v>1.5538185443187291</v>
      </c>
      <c r="H9" s="14">
        <v>1.9199709138839816</v>
      </c>
      <c r="I9" s="14">
        <v>4.003464244284439</v>
      </c>
      <c r="J9" s="14">
        <v>2.3014859261163858</v>
      </c>
      <c r="K9" s="14">
        <v>8.6171349118591216</v>
      </c>
    </row>
    <row r="10" spans="1:11">
      <c r="A10" s="14" t="s">
        <v>44</v>
      </c>
      <c r="B10" s="14">
        <v>0.9609188772173477</v>
      </c>
      <c r="C10" s="14">
        <v>-0.22459559548883076</v>
      </c>
      <c r="D10" s="14">
        <v>-4.3994698089053465E-2</v>
      </c>
      <c r="E10" s="14">
        <v>-1.6068430055373937</v>
      </c>
      <c r="F10" s="14">
        <v>-0.37289604829602618</v>
      </c>
      <c r="G10" s="14">
        <v>1.5222836028247968</v>
      </c>
      <c r="H10" s="14">
        <v>-0.17525790125079832</v>
      </c>
      <c r="I10" s="14">
        <v>-1.9947460814889514E-2</v>
      </c>
      <c r="J10" s="14">
        <v>-0.54420254779865118</v>
      </c>
      <c r="K10" s="14">
        <v>-0.15812571014712601</v>
      </c>
    </row>
    <row r="11" spans="1:11">
      <c r="A11" s="14" t="s">
        <v>45</v>
      </c>
      <c r="B11" s="14">
        <v>-0.36895295882808915</v>
      </c>
      <c r="C11" s="14">
        <v>-0.22443547241100106</v>
      </c>
      <c r="D11" s="14">
        <v>-0.71211144131689241</v>
      </c>
      <c r="E11" s="14">
        <v>0.61801654059130529</v>
      </c>
      <c r="F11" s="14">
        <v>-0.37820713149909069</v>
      </c>
      <c r="G11" s="14">
        <v>1.2075254680384858E-2</v>
      </c>
      <c r="H11" s="14">
        <v>-0.59760322526769305</v>
      </c>
      <c r="I11" s="14">
        <v>-0.58766250572205858</v>
      </c>
      <c r="J11" s="14">
        <v>-0.6330795185027559</v>
      </c>
      <c r="K11" s="14">
        <v>-0.16964049124331332</v>
      </c>
    </row>
    <row r="12" spans="1:11">
      <c r="A12" s="14" t="s">
        <v>46</v>
      </c>
      <c r="B12" s="14">
        <v>-0.37454721370797778</v>
      </c>
      <c r="C12" s="14">
        <v>0.18124922541087846</v>
      </c>
      <c r="D12" s="14">
        <v>0.61993393171663158</v>
      </c>
      <c r="E12" s="14">
        <v>0.61801654059130529</v>
      </c>
      <c r="F12" s="14">
        <v>1.6055162624817112</v>
      </c>
      <c r="G12" s="14">
        <v>1.0975079409015305</v>
      </c>
      <c r="H12" s="14">
        <v>7.6287344240510285E-2</v>
      </c>
      <c r="I12" s="14">
        <v>0.72881832045041572</v>
      </c>
      <c r="J12" s="14">
        <v>0.33832371115209053</v>
      </c>
      <c r="K12" s="14">
        <v>-0.16964049124331332</v>
      </c>
    </row>
    <row r="13" spans="1:11">
      <c r="A13" s="14" t="s">
        <v>47</v>
      </c>
      <c r="B13" s="14">
        <v>-0.27233367655562463</v>
      </c>
      <c r="C13" s="14">
        <v>-0.22459559548883076</v>
      </c>
      <c r="D13" s="14">
        <v>-0.71536527088505231</v>
      </c>
      <c r="E13" s="14">
        <v>0.61801654059130529</v>
      </c>
      <c r="F13" s="14">
        <v>-0.37616402770132856</v>
      </c>
      <c r="G13" s="14">
        <v>-1.4158268961648637</v>
      </c>
      <c r="H13" s="14">
        <v>-0.61983926023632108</v>
      </c>
      <c r="I13" s="14">
        <v>-0.57977566753390031</v>
      </c>
      <c r="J13" s="14">
        <v>-0.61992465477065772</v>
      </c>
      <c r="K13" s="14">
        <v>-0.16941565073693132</v>
      </c>
    </row>
    <row r="14" spans="1:11">
      <c r="A14" s="14" t="s">
        <v>48</v>
      </c>
      <c r="B14" s="14">
        <v>-0.37454721370797778</v>
      </c>
      <c r="C14" s="14">
        <v>-0.22403678629755511</v>
      </c>
      <c r="D14" s="14">
        <v>-0.39541530197422414</v>
      </c>
      <c r="E14" s="14">
        <v>-1.6068430055373937</v>
      </c>
      <c r="F14" s="14">
        <v>-0.35168117584508157</v>
      </c>
      <c r="G14" s="14">
        <v>-1.0282624652044374</v>
      </c>
      <c r="H14" s="14">
        <v>-0.55078650755427738</v>
      </c>
      <c r="I14" s="14">
        <v>-0.44039206253507157</v>
      </c>
      <c r="J14" s="14">
        <v>-0.33908182152885541</v>
      </c>
      <c r="K14" s="14">
        <v>-0.16964049124331332</v>
      </c>
    </row>
    <row r="15" spans="1:11">
      <c r="A15" s="14" t="s">
        <v>49</v>
      </c>
      <c r="B15" s="14">
        <v>0.30212149799703697</v>
      </c>
      <c r="C15" s="14">
        <v>0.18034378420411754</v>
      </c>
      <c r="D15" s="14">
        <v>-4.0344604469604507E-2</v>
      </c>
      <c r="E15" s="14">
        <v>-1.6068430055373937</v>
      </c>
      <c r="F15" s="14">
        <v>-6.5019271339174317E-2</v>
      </c>
      <c r="G15" s="14">
        <v>1.4680435034552335</v>
      </c>
      <c r="H15" s="14">
        <v>0.48320164950867739</v>
      </c>
      <c r="I15" s="14">
        <v>0.19467980870255588</v>
      </c>
      <c r="J15" s="14">
        <v>-0.26245471626724776</v>
      </c>
      <c r="K15" s="14">
        <v>-0.13328152344927985</v>
      </c>
    </row>
    <row r="16" spans="1:11">
      <c r="A16" s="14" t="s">
        <v>50</v>
      </c>
      <c r="B16" s="14">
        <v>-0.34530912141049525</v>
      </c>
      <c r="C16" s="14">
        <v>-0.22459559548883076</v>
      </c>
      <c r="D16" s="14">
        <v>-0.25679701005850558</v>
      </c>
      <c r="E16" s="14">
        <v>0.61801654059130529</v>
      </c>
      <c r="F16" s="14">
        <v>-0.35186347441705812</v>
      </c>
      <c r="G16" s="14">
        <v>1.5128231203766169</v>
      </c>
      <c r="H16" s="14">
        <v>-0.29129789439005621</v>
      </c>
      <c r="I16" s="14">
        <v>-2.310122938754091E-2</v>
      </c>
      <c r="J16" s="14">
        <v>-0.57342191643636808</v>
      </c>
      <c r="K16" s="14">
        <v>-0.16964049124331332</v>
      </c>
    </row>
    <row r="17" spans="1:11">
      <c r="A17" s="14" t="s">
        <v>51</v>
      </c>
      <c r="B17" s="14">
        <v>-0.25667789329998497</v>
      </c>
      <c r="C17" s="14">
        <v>-0.21571598679099063</v>
      </c>
      <c r="D17" s="14">
        <v>-0.39605731343162243</v>
      </c>
      <c r="E17" s="14">
        <v>0.61801654059130529</v>
      </c>
      <c r="F17" s="14">
        <v>-0.26820978761949854</v>
      </c>
      <c r="G17" s="14">
        <v>6.9468848199341418E-2</v>
      </c>
      <c r="H17" s="14">
        <v>-0.27499929560265818</v>
      </c>
      <c r="I17" s="14">
        <v>-0.29050537853694003</v>
      </c>
      <c r="J17" s="14">
        <v>-0.36738693130021016</v>
      </c>
      <c r="K17" s="14">
        <v>-0.14408092670174708</v>
      </c>
    </row>
    <row r="18" spans="1:11">
      <c r="A18" s="14" t="s">
        <v>52</v>
      </c>
      <c r="B18" s="14">
        <v>-0.37454721370797778</v>
      </c>
      <c r="C18" s="14">
        <v>-0.21167163638400249</v>
      </c>
      <c r="D18" s="14">
        <v>-0.12733040645151056</v>
      </c>
      <c r="E18" s="14">
        <v>0.61801654059130529</v>
      </c>
      <c r="F18" s="14">
        <v>-1.2247743714369307E-2</v>
      </c>
      <c r="G18" s="14">
        <v>-0.6236691658372876</v>
      </c>
      <c r="H18" s="14">
        <v>-3.1491679463493412E-2</v>
      </c>
      <c r="I18" s="14">
        <v>-0.2326861967346151</v>
      </c>
      <c r="J18" s="14">
        <v>0.12077937657294824</v>
      </c>
      <c r="K18" s="14">
        <v>-0.16964049124331332</v>
      </c>
    </row>
    <row r="19" spans="1:11">
      <c r="A19" s="14" t="s">
        <v>53</v>
      </c>
      <c r="B19" s="14">
        <v>-0.37453150789187262</v>
      </c>
      <c r="C19" s="14">
        <v>-0.22459559548883076</v>
      </c>
      <c r="D19" s="14">
        <v>-0.65642334095932664</v>
      </c>
      <c r="E19" s="14">
        <v>0.61801654059130529</v>
      </c>
      <c r="F19" s="14">
        <v>-0.36695666462487025</v>
      </c>
      <c r="G19" s="14">
        <v>0.54848460949217126</v>
      </c>
      <c r="H19" s="14">
        <v>-0.57645069396335891</v>
      </c>
      <c r="I19" s="14">
        <v>-0.5731382974517818</v>
      </c>
      <c r="J19" s="14">
        <v>-0.62198493590545634</v>
      </c>
      <c r="K19" s="14">
        <v>-0.16964049124331332</v>
      </c>
    </row>
    <row r="20" spans="1:11">
      <c r="A20" s="14" t="s">
        <v>54</v>
      </c>
      <c r="B20" s="14">
        <v>-0.36521708022695437</v>
      </c>
      <c r="C20" s="14">
        <v>-0.22331432984494876</v>
      </c>
      <c r="D20" s="14">
        <v>-0.69269802429251237</v>
      </c>
      <c r="E20" s="14">
        <v>0.61801654059130529</v>
      </c>
      <c r="F20" s="14">
        <v>-0.37226064685224447</v>
      </c>
      <c r="G20" s="14">
        <v>0.91775877438611708</v>
      </c>
      <c r="H20" s="14">
        <v>-0.53034758218332978</v>
      </c>
      <c r="I20" s="14">
        <v>-0.56727531311717672</v>
      </c>
      <c r="J20" s="14">
        <v>-0.62386501773720604</v>
      </c>
      <c r="K20" s="14">
        <v>-0.16964049124331332</v>
      </c>
    </row>
    <row r="21" spans="1:11">
      <c r="A21" s="14" t="s">
        <v>55</v>
      </c>
      <c r="B21" s="14">
        <v>0.12532980451862352</v>
      </c>
      <c r="C21" s="14">
        <v>-0.19553161601868818</v>
      </c>
      <c r="D21" s="14">
        <v>-0.49956985784464431</v>
      </c>
      <c r="E21" s="14">
        <v>0.61801654059130529</v>
      </c>
      <c r="F21" s="14">
        <v>-0.20786119904666375</v>
      </c>
      <c r="G21" s="14">
        <v>0.90955968959769451</v>
      </c>
      <c r="H21" s="14">
        <v>-0.47593299884587709</v>
      </c>
      <c r="I21" s="14">
        <v>-0.40966869880124224</v>
      </c>
      <c r="J21" s="14">
        <v>-0.42138730556827619</v>
      </c>
      <c r="K21" s="14">
        <v>-0.16477637824192806</v>
      </c>
    </row>
    <row r="22" spans="1:11">
      <c r="A22" s="14" t="s">
        <v>56</v>
      </c>
      <c r="B22" s="14">
        <v>-0.37454721370797778</v>
      </c>
      <c r="C22" s="14">
        <v>-0.22306154416724744</v>
      </c>
      <c r="D22" s="14">
        <v>-0.7183857492834973</v>
      </c>
      <c r="E22" s="14">
        <v>0.61801654059130529</v>
      </c>
      <c r="F22" s="14">
        <v>-0.37697596000370992</v>
      </c>
      <c r="G22" s="14">
        <v>-0.69367673595381707</v>
      </c>
      <c r="H22" s="14">
        <v>-0.61060462323603892</v>
      </c>
      <c r="I22" s="14">
        <v>-0.57805958024464532</v>
      </c>
      <c r="J22" s="14">
        <v>-0.62318309281148065</v>
      </c>
      <c r="K22" s="14">
        <v>-0.16964049124331332</v>
      </c>
    </row>
    <row r="23" spans="1:11">
      <c r="A23" s="14" t="s">
        <v>57</v>
      </c>
      <c r="B23" s="14">
        <v>-0.37454721370797778</v>
      </c>
      <c r="C23" s="14">
        <v>-0.17589689949874873</v>
      </c>
      <c r="D23" s="14">
        <v>-0.30654239698477048</v>
      </c>
      <c r="E23" s="14">
        <v>0.61801654059130529</v>
      </c>
      <c r="F23" s="14">
        <v>-0.23098906788068399</v>
      </c>
      <c r="G23" s="14">
        <v>-0.35057657249983515</v>
      </c>
      <c r="H23" s="14">
        <v>-0.29204414731821343</v>
      </c>
      <c r="I23" s="14">
        <v>-0.3457292363793138</v>
      </c>
      <c r="J23" s="14">
        <v>-0.15497030668652459</v>
      </c>
      <c r="K23" s="14">
        <v>-0.16964049124331332</v>
      </c>
    </row>
    <row r="24" spans="1:11">
      <c r="A24" s="14" t="s">
        <v>58</v>
      </c>
      <c r="B24" s="14">
        <v>-0.37454721370797778</v>
      </c>
      <c r="C24" s="14">
        <v>-0.22459559548883076</v>
      </c>
      <c r="D24" s="14">
        <v>-0.67078573589579771</v>
      </c>
      <c r="E24" s="14">
        <v>0.61801654059130529</v>
      </c>
      <c r="F24" s="14">
        <v>-0.36107547529942235</v>
      </c>
      <c r="G24" s="14">
        <v>-1.2348163319896932</v>
      </c>
      <c r="H24" s="14">
        <v>-0.54674655559782293</v>
      </c>
      <c r="I24" s="14">
        <v>-0.5543941610860369</v>
      </c>
      <c r="J24" s="14">
        <v>-0.56086424641426014</v>
      </c>
      <c r="K24" s="14">
        <v>-0.16964049124331332</v>
      </c>
    </row>
    <row r="25" spans="1:11">
      <c r="A25" s="14" t="s">
        <v>59</v>
      </c>
      <c r="B25" s="14">
        <v>-0.3161603748803411</v>
      </c>
      <c r="C25" s="14">
        <v>-0.22459559548883076</v>
      </c>
      <c r="D25" s="14">
        <v>-0.64908266723994557</v>
      </c>
      <c r="E25" s="14">
        <v>0.61801654059130529</v>
      </c>
      <c r="F25" s="14">
        <v>-0.37266596637888694</v>
      </c>
      <c r="G25" s="14">
        <v>-1.3455039766333952</v>
      </c>
      <c r="H25" s="14">
        <v>-0.59628476554557708</v>
      </c>
      <c r="I25" s="14">
        <v>-0.54062437926922891</v>
      </c>
      <c r="J25" s="14">
        <v>-0.56292163792937799</v>
      </c>
      <c r="K25" s="14">
        <v>-0.16964049124331332</v>
      </c>
    </row>
    <row r="26" spans="1:11">
      <c r="A26" s="14" t="s">
        <v>60</v>
      </c>
      <c r="B26" s="14">
        <v>-0.37407369257408329</v>
      </c>
      <c r="C26" s="14">
        <v>-0.10372266268396052</v>
      </c>
      <c r="D26" s="14">
        <v>0.37153929336463731</v>
      </c>
      <c r="E26" s="14">
        <v>0.61801654059130529</v>
      </c>
      <c r="F26" s="14">
        <v>-0.18711069543540906</v>
      </c>
      <c r="G26" s="14">
        <v>0.42455228942101786</v>
      </c>
      <c r="H26" s="14">
        <v>-0.31405600072789824</v>
      </c>
      <c r="I26" s="14">
        <v>0.18681806394464426</v>
      </c>
      <c r="J26" s="14">
        <v>0.38021731010769166</v>
      </c>
      <c r="K26" s="14">
        <v>-0.16964049124331332</v>
      </c>
    </row>
    <row r="27" spans="1:11">
      <c r="A27" s="14" t="s">
        <v>61</v>
      </c>
      <c r="B27" s="14">
        <v>-0.37454721370797778</v>
      </c>
      <c r="C27" s="14">
        <v>-0.22127425596497508</v>
      </c>
      <c r="D27" s="14">
        <v>-0.51082461447608019</v>
      </c>
      <c r="E27" s="14">
        <v>-1.6068430055373937</v>
      </c>
      <c r="F27" s="14">
        <v>-0.33977309120240989</v>
      </c>
      <c r="G27" s="14">
        <v>-1.1181370484621442</v>
      </c>
      <c r="H27" s="14">
        <v>-0.4464932916126223</v>
      </c>
      <c r="I27" s="14">
        <v>-0.44476400588394366</v>
      </c>
      <c r="J27" s="14">
        <v>-0.3629481559451383</v>
      </c>
      <c r="K27" s="14">
        <v>-0.16964049124331332</v>
      </c>
    </row>
    <row r="28" spans="1:11">
      <c r="A28" s="14" t="s">
        <v>62</v>
      </c>
      <c r="B28" s="14">
        <v>-0.28460198922390223</v>
      </c>
      <c r="C28" s="14">
        <v>-0.22459559548883076</v>
      </c>
      <c r="D28" s="14">
        <v>-3.4937836466514896E-2</v>
      </c>
      <c r="E28" s="14">
        <v>0.61801654059130529</v>
      </c>
      <c r="F28" s="14">
        <v>-9.9220149965062315E-2</v>
      </c>
      <c r="G28" s="14">
        <v>-0.65078921552206925</v>
      </c>
      <c r="H28" s="14">
        <v>-0.10336287757351652</v>
      </c>
      <c r="I28" s="14">
        <v>-9.0459585545708834E-2</v>
      </c>
      <c r="J28" s="14">
        <v>0.1059542762956735</v>
      </c>
      <c r="K28" s="14">
        <v>-8.745679410405903E-2</v>
      </c>
    </row>
    <row r="29" spans="1:11">
      <c r="A29" s="14" t="s">
        <v>63</v>
      </c>
      <c r="B29" s="14">
        <v>1.0597719908102579</v>
      </c>
      <c r="C29" s="14">
        <v>-0.22459559548883076</v>
      </c>
      <c r="D29" s="14">
        <v>0.73274947513432176</v>
      </c>
      <c r="E29" s="14">
        <v>0.61801654059130529</v>
      </c>
      <c r="F29" s="14">
        <v>-0.36250579794712551</v>
      </c>
      <c r="G29" s="14">
        <v>1.3472646775334729</v>
      </c>
      <c r="H29" s="14">
        <v>0.23346787009646935</v>
      </c>
      <c r="I29" s="14">
        <v>-7.4369774053634249E-2</v>
      </c>
      <c r="J29" s="14">
        <v>-0.60639740843826118</v>
      </c>
      <c r="K29" s="14">
        <v>-0.13560001885700279</v>
      </c>
    </row>
    <row r="30" spans="1:11">
      <c r="A30" s="14" t="s">
        <v>64</v>
      </c>
      <c r="B30" s="14">
        <v>-0.37454721370797778</v>
      </c>
      <c r="C30" s="14">
        <v>-0.22459559548883076</v>
      </c>
      <c r="D30" s="14">
        <v>-0.66834042291502826</v>
      </c>
      <c r="E30" s="14">
        <v>0.61801654059130529</v>
      </c>
      <c r="F30" s="14">
        <v>-0.35835318934991245</v>
      </c>
      <c r="G30" s="14">
        <v>-0.5908728266835982</v>
      </c>
      <c r="H30" s="14">
        <v>-0.61472737904613928</v>
      </c>
      <c r="I30" s="14">
        <v>-0.55161724807101942</v>
      </c>
      <c r="J30" s="14">
        <v>-0.58154044991225951</v>
      </c>
      <c r="K30" s="14">
        <v>-0.16964049124331332</v>
      </c>
    </row>
    <row r="31" spans="1:11">
      <c r="A31" s="14" t="s">
        <v>65</v>
      </c>
      <c r="B31" s="14">
        <v>-0.35888775723226651</v>
      </c>
      <c r="C31" s="14">
        <v>-0.22459559548883076</v>
      </c>
      <c r="D31" s="14">
        <v>-0.12301271086090496</v>
      </c>
      <c r="E31" s="14">
        <v>-1.6068430055373937</v>
      </c>
      <c r="F31" s="14">
        <v>-0.37736980275310816</v>
      </c>
      <c r="G31" s="14">
        <v>1.3028004100270287</v>
      </c>
      <c r="H31" s="14">
        <v>-0.29428254263279352</v>
      </c>
      <c r="I31" s="14">
        <v>-0.32580321597416884</v>
      </c>
      <c r="J31" s="14">
        <v>-9.6745267706113497E-2</v>
      </c>
      <c r="K31" s="14">
        <v>-0.16782510617798937</v>
      </c>
    </row>
    <row r="32" spans="1:11">
      <c r="A32" s="14" t="s">
        <v>66</v>
      </c>
      <c r="B32" s="14">
        <v>0.13945678373115272</v>
      </c>
      <c r="C32" s="14">
        <v>-0.22459559548883076</v>
      </c>
      <c r="D32" s="14">
        <v>-0.17968349519321594</v>
      </c>
      <c r="E32" s="14">
        <v>-1.6068430055373937</v>
      </c>
      <c r="F32" s="14">
        <v>-0.14082237319600188</v>
      </c>
      <c r="G32" s="14">
        <v>-0.1235249937435234</v>
      </c>
      <c r="H32" s="14">
        <v>-0.5729151482593916</v>
      </c>
      <c r="I32" s="14">
        <v>-0.43453632032063294</v>
      </c>
      <c r="J32" s="14">
        <v>-0.40268888332823694</v>
      </c>
      <c r="K32" s="14">
        <v>-0.16964049124331332</v>
      </c>
    </row>
    <row r="33" spans="1:11">
      <c r="A33" s="14" t="s">
        <v>67</v>
      </c>
      <c r="B33" s="14">
        <v>-0.34317274938638154</v>
      </c>
      <c r="C33" s="14">
        <v>-0.22459559548883076</v>
      </c>
      <c r="D33" s="14">
        <v>-0.57264835972360606</v>
      </c>
      <c r="E33" s="14">
        <v>0.61801654059130529</v>
      </c>
      <c r="F33" s="14">
        <v>-0.37058499407261764</v>
      </c>
      <c r="G33" s="14">
        <v>-7.8430027407200398E-2</v>
      </c>
      <c r="H33" s="14">
        <v>-0.57202775075314216</v>
      </c>
      <c r="I33" s="14">
        <v>-0.56420096021446009</v>
      </c>
      <c r="J33" s="14">
        <v>-0.62298749364664285</v>
      </c>
      <c r="K33" s="14">
        <v>-0.16964049124331332</v>
      </c>
    </row>
    <row r="34" spans="1:11">
      <c r="A34" s="14" t="s">
        <v>68</v>
      </c>
      <c r="B34" s="14">
        <v>-0.14340776269007222</v>
      </c>
      <c r="C34" s="14">
        <v>-0.22390096744070295</v>
      </c>
      <c r="D34" s="14">
        <v>-0.33775913948085462</v>
      </c>
      <c r="E34" s="14">
        <v>0.61801654059130529</v>
      </c>
      <c r="F34" s="14">
        <v>-0.32630973041894029</v>
      </c>
      <c r="G34" s="14">
        <v>-9.6089594643802484E-2</v>
      </c>
      <c r="H34" s="14">
        <v>-0.26600405044940412</v>
      </c>
      <c r="I34" s="14">
        <v>-0.37815170989151287</v>
      </c>
      <c r="J34" s="14">
        <v>-9.5788920051088841E-2</v>
      </c>
      <c r="K34" s="14">
        <v>-0.14740935052354873</v>
      </c>
    </row>
    <row r="35" spans="1:11">
      <c r="A35" s="14" t="s">
        <v>69</v>
      </c>
      <c r="B35" s="14">
        <v>-0.37454721370797778</v>
      </c>
      <c r="C35" s="14">
        <v>-0.22459559548883076</v>
      </c>
      <c r="D35" s="14">
        <v>-0.682105782121052</v>
      </c>
      <c r="E35" s="14">
        <v>0.61801654059130529</v>
      </c>
      <c r="F35" s="14">
        <v>-0.36311566021522801</v>
      </c>
      <c r="G35" s="14">
        <v>-1.2442768144378729</v>
      </c>
      <c r="H35" s="14">
        <v>-0.60200358277993993</v>
      </c>
      <c r="I35" s="14">
        <v>-0.5756310129379868</v>
      </c>
      <c r="J35" s="14">
        <v>-0.58119080332659978</v>
      </c>
      <c r="K35" s="14">
        <v>-0.16964049124331332</v>
      </c>
    </row>
    <row r="36" spans="1:11">
      <c r="A36" s="14" t="s">
        <v>70</v>
      </c>
      <c r="B36" s="14">
        <v>-0.37454721370797778</v>
      </c>
      <c r="C36" s="14">
        <v>-0.22444703878870795</v>
      </c>
      <c r="D36" s="14">
        <v>-0.18780643926256574</v>
      </c>
      <c r="E36" s="14">
        <v>0.61801654059130529</v>
      </c>
      <c r="F36" s="14">
        <v>-0.35347375250660423</v>
      </c>
      <c r="G36" s="14">
        <v>-1.0834486128188188</v>
      </c>
      <c r="H36" s="14">
        <v>-0.50032265532159104</v>
      </c>
      <c r="I36" s="14">
        <v>-0.33768804178975337</v>
      </c>
      <c r="J36" s="14">
        <v>-0.1842024770365317</v>
      </c>
      <c r="K36" s="14">
        <v>-0.16964049124331332</v>
      </c>
    </row>
    <row r="37" spans="1:11">
      <c r="A37" s="14" t="s">
        <v>71</v>
      </c>
      <c r="B37" s="14">
        <v>-0.37454721370797778</v>
      </c>
      <c r="C37" s="14">
        <v>-0.22459559548883076</v>
      </c>
      <c r="D37" s="14">
        <v>-0.60416575989876697</v>
      </c>
      <c r="E37" s="14">
        <v>0.61801654059130529</v>
      </c>
      <c r="F37" s="14">
        <v>-0.36194854922240849</v>
      </c>
      <c r="G37" s="14">
        <v>-1.1960283539521566</v>
      </c>
      <c r="H37" s="14">
        <v>-0.54862067455122732</v>
      </c>
      <c r="I37" s="14">
        <v>-0.52059247884993254</v>
      </c>
      <c r="J37" s="14">
        <v>-0.51016283963544873</v>
      </c>
      <c r="K37" s="14">
        <v>-0.16964049124331332</v>
      </c>
    </row>
    <row r="38" spans="1:11">
      <c r="A38" s="14" t="s">
        <v>72</v>
      </c>
      <c r="B38" s="14">
        <v>1.4301680706528739</v>
      </c>
      <c r="C38" s="14">
        <v>-0.22459559548883076</v>
      </c>
      <c r="D38" s="14">
        <v>0.52101654551251086</v>
      </c>
      <c r="E38" s="14">
        <v>-1.6068430055373937</v>
      </c>
      <c r="F38" s="14">
        <v>-0.36997091167081886</v>
      </c>
      <c r="G38" s="14">
        <v>1.5285905911235829</v>
      </c>
      <c r="H38" s="14">
        <v>-8.1504385120566361E-2</v>
      </c>
      <c r="I38" s="14">
        <v>0.32618394983513643</v>
      </c>
      <c r="J38" s="14">
        <v>0.3374229548286094</v>
      </c>
      <c r="K38" s="14">
        <v>-0.15178380558492527</v>
      </c>
    </row>
    <row r="39" spans="1:11">
      <c r="A39" s="14" t="s">
        <v>73</v>
      </c>
      <c r="B39" s="14">
        <v>-0.37454721370797778</v>
      </c>
      <c r="C39" s="14">
        <v>-0.22459559548883076</v>
      </c>
      <c r="D39" s="14">
        <v>-0.71824056514807633</v>
      </c>
      <c r="E39" s="14">
        <v>-1.6068430055373937</v>
      </c>
      <c r="F39" s="14">
        <v>-0.37721513489699127</v>
      </c>
      <c r="G39" s="14">
        <v>1.2015732478315067</v>
      </c>
      <c r="H39" s="14">
        <v>-0.6150600101064353</v>
      </c>
      <c r="I39" s="14">
        <v>-0.58035312565488462</v>
      </c>
      <c r="J39" s="14">
        <v>-0.62639307563276514</v>
      </c>
      <c r="K39" s="14">
        <v>-0.16964049124331332</v>
      </c>
    </row>
    <row r="40" spans="1:11">
      <c r="A40" s="14" t="s">
        <v>74</v>
      </c>
      <c r="B40" s="14">
        <v>-0.37454721370797778</v>
      </c>
      <c r="C40" s="14">
        <v>-0.22459559548883076</v>
      </c>
      <c r="D40" s="14">
        <v>0.33702051536961131</v>
      </c>
      <c r="E40" s="14">
        <v>0.61801654059130529</v>
      </c>
      <c r="F40" s="14">
        <v>-0.29284496672310967</v>
      </c>
      <c r="G40" s="14">
        <v>-0.8072025253319729</v>
      </c>
      <c r="H40" s="14">
        <v>0.40118046132373836</v>
      </c>
      <c r="I40" s="14">
        <v>-0.23491888225730412</v>
      </c>
      <c r="J40" s="14">
        <v>0.63076085697534734</v>
      </c>
      <c r="K40" s="14">
        <v>-0.16964049124331332</v>
      </c>
    </row>
    <row r="41" spans="1:11">
      <c r="A41" s="14" t="s">
        <v>75</v>
      </c>
      <c r="B41" s="14">
        <v>-0.37454721370797778</v>
      </c>
      <c r="C41" s="14">
        <v>-0.22459559548883076</v>
      </c>
      <c r="D41" s="14">
        <v>-0.61424681479904331</v>
      </c>
      <c r="E41" s="14">
        <v>0.61801654059130529</v>
      </c>
      <c r="F41" s="14">
        <v>-0.37056875966906727</v>
      </c>
      <c r="G41" s="14">
        <v>-1.1272821814953844</v>
      </c>
      <c r="H41" s="14">
        <v>-0.58946990642528851</v>
      </c>
      <c r="I41" s="14">
        <v>-0.54140465206903821</v>
      </c>
      <c r="J41" s="14">
        <v>-0.53282150582764432</v>
      </c>
      <c r="K41" s="14">
        <v>-0.16964049124331332</v>
      </c>
    </row>
    <row r="42" spans="1:11">
      <c r="A42" s="14" t="s">
        <v>76</v>
      </c>
      <c r="B42" s="14">
        <v>-0.37454721370797778</v>
      </c>
      <c r="C42" s="14">
        <v>9.0380891581332889E-2</v>
      </c>
      <c r="D42" s="14">
        <v>2.2002971010672563</v>
      </c>
      <c r="E42" s="14">
        <v>0.61801654059130529</v>
      </c>
      <c r="F42" s="14">
        <v>0.42280037333464898</v>
      </c>
      <c r="G42" s="14">
        <v>0.26498548546172102</v>
      </c>
      <c r="H42" s="14">
        <v>3.3943867350719468</v>
      </c>
      <c r="I42" s="14">
        <v>1.6601806155615908</v>
      </c>
      <c r="J42" s="14">
        <v>2.2784467808034496</v>
      </c>
      <c r="K42" s="14">
        <v>-0.16964049124331332</v>
      </c>
    </row>
    <row r="43" spans="1:11">
      <c r="A43" s="14" t="s">
        <v>77</v>
      </c>
      <c r="B43" s="14">
        <v>-0.37454721370797778</v>
      </c>
      <c r="C43" s="14">
        <v>-0.22459559548883076</v>
      </c>
      <c r="D43" s="14">
        <v>-0.19227502631159327</v>
      </c>
      <c r="E43" s="14">
        <v>0.61801654059130529</v>
      </c>
      <c r="F43" s="14">
        <v>-0.36905873606486722</v>
      </c>
      <c r="G43" s="14">
        <v>-1.0528597195697045</v>
      </c>
      <c r="H43" s="14">
        <v>0.28862684672366057</v>
      </c>
      <c r="I43" s="14">
        <v>-0.30645094977746234</v>
      </c>
      <c r="J43" s="14">
        <v>0.19823419267701348</v>
      </c>
      <c r="K43" s="14">
        <v>-0.16964049124331332</v>
      </c>
    </row>
    <row r="44" spans="1:11">
      <c r="A44" s="14" t="s">
        <v>78</v>
      </c>
      <c r="B44" s="14">
        <v>0.27365125295820053</v>
      </c>
      <c r="C44" s="14">
        <v>-0.22459559548883076</v>
      </c>
      <c r="D44" s="14">
        <v>-0.56462421977663368</v>
      </c>
      <c r="E44" s="14">
        <v>0.61801654059130529</v>
      </c>
      <c r="F44" s="14">
        <v>-0.36647780442313477</v>
      </c>
      <c r="G44" s="14">
        <v>1.361770750620682</v>
      </c>
      <c r="H44" s="14">
        <v>-0.56703442488452038</v>
      </c>
      <c r="I44" s="14">
        <v>-0.49242637855630483</v>
      </c>
      <c r="J44" s="14">
        <v>-0.63194430011461955</v>
      </c>
      <c r="K44" s="14">
        <v>-0.1442105070866091</v>
      </c>
    </row>
    <row r="45" spans="1:11">
      <c r="A45" s="14" t="s">
        <v>79</v>
      </c>
      <c r="B45" s="14">
        <v>-0.37454721370797778</v>
      </c>
      <c r="C45" s="14">
        <v>-0.22459559548883076</v>
      </c>
      <c r="D45" s="14">
        <v>-0.51484897521154604</v>
      </c>
      <c r="E45" s="14">
        <v>-1.6068430055373937</v>
      </c>
      <c r="F45" s="14">
        <v>-0.27534867259889445</v>
      </c>
      <c r="G45" s="14">
        <v>0.20317700013361389</v>
      </c>
      <c r="H45" s="14">
        <v>0.15395833185483507</v>
      </c>
      <c r="I45" s="14">
        <v>-0.46217004826800356</v>
      </c>
      <c r="J45" s="14">
        <v>-0.51712378735053932</v>
      </c>
      <c r="K45" s="14">
        <v>-0.16964049124331332</v>
      </c>
    </row>
    <row r="46" spans="1:11">
      <c r="A46" s="14" t="s">
        <v>80</v>
      </c>
      <c r="B46" s="14">
        <v>-0.32832942119023589</v>
      </c>
      <c r="C46" s="14">
        <v>-0.22459559548883076</v>
      </c>
      <c r="D46" s="14">
        <v>-0.71664915786687022</v>
      </c>
      <c r="E46" s="14">
        <v>0.61801654059130529</v>
      </c>
      <c r="F46" s="14">
        <v>-0.36847294530957164</v>
      </c>
      <c r="G46" s="14">
        <v>-0.19227116620029552</v>
      </c>
      <c r="H46" s="14">
        <v>-0.61913826973709096</v>
      </c>
      <c r="I46" s="14">
        <v>-0.58192090341426439</v>
      </c>
      <c r="J46" s="14">
        <v>-0.62311283529505912</v>
      </c>
      <c r="K46" s="14">
        <v>-0.16964049124331332</v>
      </c>
    </row>
    <row r="47" spans="1:11">
      <c r="A47" s="14" t="s">
        <v>81</v>
      </c>
      <c r="B47" s="14">
        <v>-0.37454721370797778</v>
      </c>
      <c r="C47" s="14">
        <v>-0.22459559548883076</v>
      </c>
      <c r="D47" s="14">
        <v>0.41151507284962524</v>
      </c>
      <c r="E47" s="14">
        <v>0.61801654059130529</v>
      </c>
      <c r="F47" s="14">
        <v>-0.22370309091745261</v>
      </c>
      <c r="G47" s="14">
        <v>-0.33796259590226208</v>
      </c>
      <c r="H47" s="14">
        <v>1.4751832162033318E-2</v>
      </c>
      <c r="I47" s="14">
        <v>0.43005377762016034</v>
      </c>
      <c r="J47" s="14">
        <v>0.52470061774094345</v>
      </c>
      <c r="K47" s="14">
        <v>-0.16964049124331332</v>
      </c>
    </row>
    <row r="48" spans="1:11">
      <c r="A48" s="14" t="s">
        <v>82</v>
      </c>
      <c r="B48" s="14">
        <v>-0.37454721370797778</v>
      </c>
      <c r="C48" s="14">
        <v>-0.22454237644984593</v>
      </c>
      <c r="D48" s="14">
        <v>1.4985970607431974E-2</v>
      </c>
      <c r="E48" s="14">
        <v>0.61801654059130529</v>
      </c>
      <c r="F48" s="14">
        <v>-0.21301916043853858</v>
      </c>
      <c r="G48" s="14">
        <v>-1.2061195352302148</v>
      </c>
      <c r="H48" s="14">
        <v>0.17105741274858008</v>
      </c>
      <c r="I48" s="14">
        <v>-0.25991249611293643</v>
      </c>
      <c r="J48" s="14">
        <v>0.6697047455822458</v>
      </c>
      <c r="K48" s="14">
        <v>-0.16964049124331332</v>
      </c>
    </row>
    <row r="49" spans="1:11">
      <c r="A49" s="14" t="s">
        <v>83</v>
      </c>
      <c r="B49" s="14">
        <v>0.68235387003846437</v>
      </c>
      <c r="C49" s="14">
        <v>0.44742265445937596</v>
      </c>
      <c r="D49" s="14">
        <v>-0.59359193890700768</v>
      </c>
      <c r="E49" s="14">
        <v>-1.6068430055373937</v>
      </c>
      <c r="F49" s="14">
        <v>-0.34307341663453095</v>
      </c>
      <c r="G49" s="14">
        <v>1.63234054863862</v>
      </c>
      <c r="H49" s="14">
        <v>-0.43700922348194271</v>
      </c>
      <c r="I49" s="14">
        <v>-0.52164447422362403</v>
      </c>
      <c r="J49" s="14">
        <v>-0.57221547011001539</v>
      </c>
      <c r="K49" s="14">
        <v>-0.16670969761937332</v>
      </c>
    </row>
    <row r="50" spans="1:11">
      <c r="A50" s="14" t="s">
        <v>84</v>
      </c>
      <c r="B50" s="14">
        <v>-0.37454721370797778</v>
      </c>
      <c r="C50" s="14">
        <v>-0.22438147904896846</v>
      </c>
      <c r="D50" s="14">
        <v>-0.17179392889494657</v>
      </c>
      <c r="E50" s="14">
        <v>-1.6068430055373937</v>
      </c>
      <c r="F50" s="14">
        <v>-0.34005556730280567</v>
      </c>
      <c r="G50" s="14">
        <v>-0.98411354711293242</v>
      </c>
      <c r="H50" s="14">
        <v>9.6669217996871074E-2</v>
      </c>
      <c r="I50" s="14">
        <v>-0.38927518767741548</v>
      </c>
      <c r="J50" s="14">
        <v>7.9154960766685725E-2</v>
      </c>
      <c r="K50" s="14">
        <v>-0.16964049124331332</v>
      </c>
    </row>
    <row r="51" spans="1:11">
      <c r="A51" s="14" t="s">
        <v>85</v>
      </c>
      <c r="B51" s="14">
        <v>-0.3717653777364171</v>
      </c>
      <c r="C51" s="14">
        <v>-0.22391982576822633</v>
      </c>
      <c r="D51" s="14">
        <v>-0.45935392362466221</v>
      </c>
      <c r="E51" s="14">
        <v>-1.6068430055373937</v>
      </c>
      <c r="F51" s="14">
        <v>-0.35445957720702304</v>
      </c>
      <c r="G51" s="14">
        <v>-1.1011081800554208</v>
      </c>
      <c r="H51" s="14">
        <v>-0.52561824610251473</v>
      </c>
      <c r="I51" s="14">
        <v>-0.45929541914923977</v>
      </c>
      <c r="J51" s="14">
        <v>-0.3702010960790903</v>
      </c>
      <c r="K51" s="14">
        <v>-0.16964049124331332</v>
      </c>
    </row>
    <row r="52" spans="1:11">
      <c r="A52" s="14" t="s">
        <v>86</v>
      </c>
      <c r="B52" s="14">
        <v>-0.17315712956231924</v>
      </c>
      <c r="C52" s="14">
        <v>-0.22459559548883076</v>
      </c>
      <c r="D52" s="14">
        <v>0.53595947482028727</v>
      </c>
      <c r="E52" s="14">
        <v>0.61801654059130529</v>
      </c>
      <c r="F52" s="14">
        <v>0.11452986281514968</v>
      </c>
      <c r="G52" s="14">
        <v>-9.640494405874174E-2</v>
      </c>
      <c r="H52" s="14">
        <v>8.9189192257870059E-2</v>
      </c>
      <c r="I52" s="14">
        <v>0.44592159023999822</v>
      </c>
      <c r="J52" s="14">
        <v>0.39560265510781034</v>
      </c>
      <c r="K52" s="14">
        <v>2.3673121762266738E-2</v>
      </c>
    </row>
    <row r="53" spans="1:11">
      <c r="A53" s="14" t="s">
        <v>87</v>
      </c>
      <c r="B53" s="14">
        <v>6.3110823424722406E-2</v>
      </c>
      <c r="C53" s="14">
        <v>-0.22459559548883076</v>
      </c>
      <c r="D53" s="14">
        <v>0.44617478168771801</v>
      </c>
      <c r="E53" s="14">
        <v>0.61801654059130529</v>
      </c>
      <c r="F53" s="14">
        <v>-0.36724042136745844</v>
      </c>
      <c r="G53" s="14">
        <v>1.5285905911235829</v>
      </c>
      <c r="H53" s="14">
        <v>-0.43440207885897048</v>
      </c>
      <c r="I53" s="14">
        <v>-0.3967095237459311</v>
      </c>
      <c r="J53" s="14">
        <v>-0.57171790097433972</v>
      </c>
      <c r="K53" s="14">
        <v>-0.16964049124331332</v>
      </c>
    </row>
    <row r="54" spans="1:11">
      <c r="A54" s="14" t="s">
        <v>88</v>
      </c>
      <c r="B54" s="14">
        <v>-0.37428503675631197</v>
      </c>
      <c r="C54" s="14">
        <v>-0.22459559548883076</v>
      </c>
      <c r="D54" s="14">
        <v>-0.64129398874902521</v>
      </c>
      <c r="E54" s="14">
        <v>0.61801654059130529</v>
      </c>
      <c r="F54" s="14">
        <v>-0.37385272057246399</v>
      </c>
      <c r="G54" s="14">
        <v>-1.2158953670933339</v>
      </c>
      <c r="H54" s="14">
        <v>-0.57663891277510004</v>
      </c>
      <c r="I54" s="14">
        <v>-0.54048993915103016</v>
      </c>
      <c r="J54" s="14">
        <v>-0.53886994662054521</v>
      </c>
      <c r="K54" s="14">
        <v>-0.16964049124331332</v>
      </c>
    </row>
    <row r="55" spans="1:11">
      <c r="A55" s="14" t="s">
        <v>89</v>
      </c>
      <c r="B55" s="14">
        <v>-0.36681243714678946</v>
      </c>
      <c r="C55" s="14">
        <v>-0.22459559548883076</v>
      </c>
      <c r="D55" s="14">
        <v>-0.45958137221735212</v>
      </c>
      <c r="E55" s="14">
        <v>0.61801654059130529</v>
      </c>
      <c r="F55" s="14">
        <v>-0.37028152232473199</v>
      </c>
      <c r="G55" s="14">
        <v>0.68250811084138285</v>
      </c>
      <c r="H55" s="14">
        <v>-0.55309344731535104</v>
      </c>
      <c r="I55" s="14">
        <v>-0.40587706813497298</v>
      </c>
      <c r="J55" s="14">
        <v>-0.5508309643851369</v>
      </c>
      <c r="K55" s="14">
        <v>-0.16964049124331332</v>
      </c>
    </row>
    <row r="56" spans="1:11">
      <c r="A56" s="14" t="s">
        <v>90</v>
      </c>
      <c r="B56" s="14">
        <v>-0.37368455778104842</v>
      </c>
      <c r="C56" s="14">
        <v>-0.22459559548883076</v>
      </c>
      <c r="D56" s="14">
        <v>-0.67845555283463821</v>
      </c>
      <c r="E56" s="14">
        <v>-1.6068430055373937</v>
      </c>
      <c r="F56" s="14">
        <v>-0.37746064086781905</v>
      </c>
      <c r="G56" s="14">
        <v>-0.76147686016577132</v>
      </c>
      <c r="H56" s="14">
        <v>-0.5539439908614513</v>
      </c>
      <c r="I56" s="14">
        <v>-0.55861535143650787</v>
      </c>
      <c r="J56" s="14">
        <v>-0.57734679475834771</v>
      </c>
      <c r="K56" s="14">
        <v>-0.16964049124331332</v>
      </c>
    </row>
    <row r="57" spans="1:11">
      <c r="A57" s="14" t="s">
        <v>91</v>
      </c>
      <c r="B57" s="14">
        <v>-0.37454721370797778</v>
      </c>
      <c r="C57" s="14">
        <v>-0.21013220759895845</v>
      </c>
      <c r="D57" s="14">
        <v>0.28876592909363824</v>
      </c>
      <c r="E57" s="14">
        <v>0.61801654059130529</v>
      </c>
      <c r="F57" s="14">
        <v>-0.21091935802200498</v>
      </c>
      <c r="G57" s="14">
        <v>-1.346804792970005E-2</v>
      </c>
      <c r="H57" s="14">
        <v>0.23022780464235237</v>
      </c>
      <c r="I57" s="14">
        <v>0.27574716330400423</v>
      </c>
      <c r="J57" s="14">
        <v>0.17762792770244665</v>
      </c>
      <c r="K57" s="14">
        <v>-0.16964049124331332</v>
      </c>
    </row>
    <row r="58" spans="1:11">
      <c r="A58" s="14" t="s">
        <v>92</v>
      </c>
      <c r="B58" s="14">
        <v>-0.37454721370797778</v>
      </c>
      <c r="C58" s="14">
        <v>-0.22459559548883076</v>
      </c>
      <c r="D58" s="14">
        <v>-0.53841334355026216</v>
      </c>
      <c r="E58" s="14">
        <v>0.61801654059130529</v>
      </c>
      <c r="F58" s="14">
        <v>-0.33816448895408924</v>
      </c>
      <c r="G58" s="14">
        <v>-1.112145409578297</v>
      </c>
      <c r="H58" s="14">
        <v>-0.57591018080052059</v>
      </c>
      <c r="I58" s="14">
        <v>-0.48882234578599015</v>
      </c>
      <c r="J58" s="14">
        <v>-0.46476801640323318</v>
      </c>
      <c r="K58" s="14">
        <v>-0.16964049124331332</v>
      </c>
    </row>
    <row r="59" spans="1:11">
      <c r="A59" s="14" t="s">
        <v>93</v>
      </c>
      <c r="B59" s="14">
        <v>4.595501104468064</v>
      </c>
      <c r="C59" s="14">
        <v>1.6865121057474064</v>
      </c>
      <c r="D59" s="14">
        <v>1.1197652456298455</v>
      </c>
      <c r="E59" s="14">
        <v>0.61801654059130529</v>
      </c>
      <c r="F59" s="14">
        <v>1.9738180376889576</v>
      </c>
      <c r="G59" s="14">
        <v>1.4428155502600875</v>
      </c>
      <c r="H59" s="14">
        <v>0.53015692613231291</v>
      </c>
      <c r="I59" s="14">
        <v>1.6978519619012871</v>
      </c>
      <c r="J59" s="14">
        <v>0.65312266787082107</v>
      </c>
      <c r="K59" s="14">
        <v>1.552806750767628</v>
      </c>
    </row>
    <row r="60" spans="1:11">
      <c r="A60" s="14" t="s">
        <v>94</v>
      </c>
      <c r="B60" s="14">
        <v>-0.31903601334370923</v>
      </c>
      <c r="C60" s="14">
        <v>-0.1169511161522136</v>
      </c>
      <c r="D60" s="14">
        <v>0.69080333675161953</v>
      </c>
      <c r="E60" s="14">
        <v>0.61801654059130529</v>
      </c>
      <c r="F60" s="14">
        <v>0.88279328660753364</v>
      </c>
      <c r="G60" s="14">
        <v>-0.17019670715454291</v>
      </c>
      <c r="H60" s="14">
        <v>0.72876829361907891</v>
      </c>
      <c r="I60" s="14">
        <v>0.17365043435736272</v>
      </c>
      <c r="J60" s="14">
        <v>0.61019822910314248</v>
      </c>
      <c r="K60" s="14">
        <v>-0.16080796707178094</v>
      </c>
    </row>
    <row r="61" spans="1:11">
      <c r="A61" s="14" t="s">
        <v>95</v>
      </c>
      <c r="B61" s="14">
        <v>1.8234902157980948</v>
      </c>
      <c r="C61" s="14">
        <v>2.5179975347563084</v>
      </c>
      <c r="D61" s="14">
        <v>-0.2084929532228274</v>
      </c>
      <c r="E61" s="14">
        <v>0.61801654059130529</v>
      </c>
      <c r="F61" s="14">
        <v>8.2935955336322878E-2</v>
      </c>
      <c r="G61" s="14">
        <v>1.6090046919331105</v>
      </c>
      <c r="H61" s="14">
        <v>8.4312535341794101E-2</v>
      </c>
      <c r="I61" s="14">
        <v>-8.0044337853353534E-2</v>
      </c>
      <c r="J61" s="14">
        <v>-0.29358544998778963</v>
      </c>
      <c r="K61" s="14">
        <v>0.12035026135736226</v>
      </c>
    </row>
    <row r="62" spans="1:11">
      <c r="A62" s="14" t="s">
        <v>96</v>
      </c>
      <c r="B62" s="14">
        <v>-0.23994470998569406</v>
      </c>
      <c r="C62" s="14">
        <v>-0.22459559548883076</v>
      </c>
      <c r="D62" s="14">
        <v>-0.39612707285291138</v>
      </c>
      <c r="E62" s="14">
        <v>0.61801654059130529</v>
      </c>
      <c r="F62" s="14">
        <v>-0.31918298840944426</v>
      </c>
      <c r="G62" s="14">
        <v>-0.93649578545709489</v>
      </c>
      <c r="H62" s="14">
        <v>-0.28462397014095958</v>
      </c>
      <c r="I62" s="14">
        <v>-0.39341737843124697</v>
      </c>
      <c r="J62" s="14">
        <v>-0.26420722711714129</v>
      </c>
      <c r="K62" s="14">
        <v>-9.9403335521486919E-2</v>
      </c>
    </row>
    <row r="63" spans="1:11">
      <c r="A63" s="14" t="s">
        <v>97</v>
      </c>
      <c r="B63" s="14">
        <v>-0.37454721370797778</v>
      </c>
      <c r="C63" s="14">
        <v>-0.22407746012253588</v>
      </c>
      <c r="D63" s="14">
        <v>-0.36601806495738531</v>
      </c>
      <c r="E63" s="14">
        <v>0.61801654059130529</v>
      </c>
      <c r="F63" s="14">
        <v>-0.28800879589721001</v>
      </c>
      <c r="G63" s="14">
        <v>1.1230512435116153</v>
      </c>
      <c r="H63" s="14">
        <v>2.0138501859623226</v>
      </c>
      <c r="I63" s="14">
        <v>0.46785339677617288</v>
      </c>
      <c r="J63" s="14">
        <v>-0.14036347893560644</v>
      </c>
      <c r="K63" s="14">
        <v>-0.16964049124331332</v>
      </c>
    </row>
    <row r="64" spans="1:11">
      <c r="A64" s="14" t="s">
        <v>98</v>
      </c>
      <c r="B64" s="14">
        <v>-0.37454721370797778</v>
      </c>
      <c r="C64" s="14">
        <v>-0.22459559548883076</v>
      </c>
      <c r="D64" s="14">
        <v>-0.56342347749127408</v>
      </c>
      <c r="E64" s="14">
        <v>-1.6068430055373937</v>
      </c>
      <c r="F64" s="14">
        <v>-0.37624471977972773</v>
      </c>
      <c r="G64" s="14">
        <v>1.4670974552104157</v>
      </c>
      <c r="H64" s="14">
        <v>2.7257355572232231E-2</v>
      </c>
      <c r="I64" s="14">
        <v>-0.44085609835134093</v>
      </c>
      <c r="J64" s="14">
        <v>-0.63074537608651238</v>
      </c>
      <c r="K64" s="14">
        <v>-0.16964049124331332</v>
      </c>
    </row>
    <row r="65" spans="1:11">
      <c r="A65" s="14" t="s">
        <v>99</v>
      </c>
      <c r="B65" s="14">
        <v>-0.37454721370797778</v>
      </c>
      <c r="C65" s="14">
        <v>-0.22459559548883076</v>
      </c>
      <c r="D65" s="14">
        <v>-0.65214752815488741</v>
      </c>
      <c r="E65" s="14">
        <v>0.61801654059130529</v>
      </c>
      <c r="F65" s="14">
        <v>-0.3718778546571111</v>
      </c>
      <c r="G65" s="14">
        <v>-1.313022986894645</v>
      </c>
      <c r="H65" s="14">
        <v>-0.60144078854861061</v>
      </c>
      <c r="I65" s="14">
        <v>-0.56520331926642564</v>
      </c>
      <c r="J65" s="14">
        <v>-0.56318001997332845</v>
      </c>
      <c r="K65" s="14">
        <v>-0.16964049124331332</v>
      </c>
    </row>
    <row r="66" spans="1:11">
      <c r="A66" s="14" t="s">
        <v>100</v>
      </c>
      <c r="B66" s="14">
        <v>-0.35332330893032871</v>
      </c>
      <c r="C66" s="14">
        <v>-0.22459559548883076</v>
      </c>
      <c r="D66" s="14">
        <v>-0.72405219556187506</v>
      </c>
      <c r="E66" s="14">
        <v>-1.6068430055373937</v>
      </c>
      <c r="F66" s="14">
        <v>-0.3751612870571685</v>
      </c>
      <c r="G66" s="14">
        <v>-0.49784474927649836</v>
      </c>
      <c r="H66" s="14">
        <v>-0.62086244676725433</v>
      </c>
      <c r="I66" s="14">
        <v>-0.58785905485318524</v>
      </c>
      <c r="J66" s="14">
        <v>-0.62604128945089854</v>
      </c>
      <c r="K66" s="14">
        <v>-0.16911713099484271</v>
      </c>
    </row>
    <row r="67" spans="1:11">
      <c r="A67" s="14" t="s">
        <v>101</v>
      </c>
      <c r="B67" s="14">
        <v>6.5088671862237893E-2</v>
      </c>
      <c r="C67" s="14">
        <v>-0.1332302068476573</v>
      </c>
      <c r="D67" s="14">
        <v>2.0148265644085681</v>
      </c>
      <c r="E67" s="14">
        <v>0.61801654059130529</v>
      </c>
      <c r="F67" s="14">
        <v>1.2057132519408127</v>
      </c>
      <c r="G67" s="14">
        <v>-4.7841134158086225E-2</v>
      </c>
      <c r="H67" s="14">
        <v>2.1878926507039047</v>
      </c>
      <c r="I67" s="14">
        <v>1.1037670327341529</v>
      </c>
      <c r="J67" s="14">
        <v>3.0737916565272481</v>
      </c>
      <c r="K67" s="14">
        <v>-6.6923627022395613E-2</v>
      </c>
    </row>
    <row r="68" spans="1:11">
      <c r="A68" s="14" t="s">
        <v>102</v>
      </c>
      <c r="B68" s="14">
        <v>-0.30556136325355365</v>
      </c>
      <c r="C68" s="14">
        <v>-0.22433206622447929</v>
      </c>
      <c r="D68" s="14">
        <v>-0.71121452892346371</v>
      </c>
      <c r="E68" s="14">
        <v>0.61801654059130529</v>
      </c>
      <c r="F68" s="14">
        <v>-0.3658488382008887</v>
      </c>
      <c r="G68" s="14">
        <v>-0.22128331237471319</v>
      </c>
      <c r="H68" s="14">
        <v>-0.60330156214881381</v>
      </c>
      <c r="I68" s="14">
        <v>-0.57846018661968934</v>
      </c>
      <c r="J68" s="14">
        <v>-0.61641854809779517</v>
      </c>
      <c r="K68" s="14">
        <v>-0.16840044593887621</v>
      </c>
    </row>
    <row r="69" spans="1:11">
      <c r="A69" s="14" t="s">
        <v>103</v>
      </c>
      <c r="B69" s="14">
        <v>-0.33947734109572603</v>
      </c>
      <c r="C69" s="14">
        <v>-0.22459559548883076</v>
      </c>
      <c r="D69" s="14">
        <v>-0.70174974865931605</v>
      </c>
      <c r="E69" s="14">
        <v>0.61801654059130529</v>
      </c>
      <c r="F69" s="14">
        <v>-0.35756041647205206</v>
      </c>
      <c r="G69" s="14">
        <v>-0.57132116295736024</v>
      </c>
      <c r="H69" s="14">
        <v>-0.60617192079302518</v>
      </c>
      <c r="I69" s="14">
        <v>-0.5672523018643898</v>
      </c>
      <c r="J69" s="14">
        <v>-0.61279007518866846</v>
      </c>
      <c r="K69" s="14">
        <v>-0.16041040817640548</v>
      </c>
    </row>
    <row r="70" spans="1:11">
      <c r="A70" s="14" t="s">
        <v>104</v>
      </c>
      <c r="B70" s="14">
        <v>-0.37454721370797778</v>
      </c>
      <c r="C70" s="14">
        <v>-0.22213118364629852</v>
      </c>
      <c r="D70" s="14">
        <v>-0.72808792705108927</v>
      </c>
      <c r="E70" s="14">
        <v>0.61801654059130529</v>
      </c>
      <c r="F70" s="14">
        <v>-0.37820713149909069</v>
      </c>
      <c r="G70" s="14">
        <v>-0.64290548014858628</v>
      </c>
      <c r="H70" s="14">
        <v>-0.61599211457487391</v>
      </c>
      <c r="I70" s="14">
        <v>-0.58614940560773909</v>
      </c>
      <c r="J70" s="14">
        <v>-0.63171089446616913</v>
      </c>
      <c r="K70" s="14">
        <v>-0.16964049124331332</v>
      </c>
    </row>
    <row r="71" spans="1:11">
      <c r="A71" s="14" t="s">
        <v>105</v>
      </c>
      <c r="B71" s="14">
        <v>-0.37454721370797778</v>
      </c>
      <c r="C71" s="14">
        <v>-0.20151279746563933</v>
      </c>
      <c r="D71" s="14">
        <v>1.0894851869629647</v>
      </c>
      <c r="E71" s="14">
        <v>0.61801654059130529</v>
      </c>
      <c r="F71" s="14">
        <v>-9.6710908524171246E-2</v>
      </c>
      <c r="G71" s="14">
        <v>0.94456347465595925</v>
      </c>
      <c r="H71" s="14">
        <v>-0.2469667639583987</v>
      </c>
      <c r="I71" s="14">
        <v>0.46715509086830009</v>
      </c>
      <c r="J71" s="14">
        <v>0.45076214042940271</v>
      </c>
      <c r="K71" s="14">
        <v>-0.16964049124331332</v>
      </c>
    </row>
    <row r="72" spans="1:11">
      <c r="A72" s="14" t="s">
        <v>106</v>
      </c>
      <c r="B72" s="14">
        <v>3.7726020586402562E-3</v>
      </c>
      <c r="C72" s="14">
        <v>-0.22459559548883076</v>
      </c>
      <c r="D72" s="14">
        <v>-0.14120843733784036</v>
      </c>
      <c r="E72" s="14">
        <v>0.61801654059130529</v>
      </c>
      <c r="F72" s="14">
        <v>-0.3753808526238952</v>
      </c>
      <c r="G72" s="14">
        <v>1.5538185443187291</v>
      </c>
      <c r="H72" s="14">
        <v>-0.47560218844532987</v>
      </c>
      <c r="I72" s="14">
        <v>-0.49010739789281771</v>
      </c>
      <c r="J72" s="14">
        <v>-0.61287589232450046</v>
      </c>
      <c r="K72" s="14">
        <v>-0.16964049124331332</v>
      </c>
    </row>
    <row r="73" spans="1:11">
      <c r="A73" s="14" t="s">
        <v>107</v>
      </c>
      <c r="B73" s="14">
        <v>-0.33617622188677476</v>
      </c>
      <c r="C73" s="14">
        <v>-0.22459559548883076</v>
      </c>
      <c r="D73" s="14">
        <v>-0.64868525267959198</v>
      </c>
      <c r="E73" s="14">
        <v>-1.6068430055373937</v>
      </c>
      <c r="F73" s="14">
        <v>-0.37489687094964258</v>
      </c>
      <c r="G73" s="14">
        <v>-0.76967594495419356</v>
      </c>
      <c r="H73" s="14">
        <v>-0.5479970013474903</v>
      </c>
      <c r="I73" s="14">
        <v>-0.55190243303819675</v>
      </c>
      <c r="J73" s="14">
        <v>-0.6133217051158234</v>
      </c>
      <c r="K73" s="14">
        <v>-0.16964049124331332</v>
      </c>
    </row>
    <row r="74" spans="1:11">
      <c r="A74" s="14" t="s">
        <v>108</v>
      </c>
      <c r="B74" s="14">
        <v>-0.32918722255707383</v>
      </c>
      <c r="C74" s="14">
        <v>-0.21792437391023894</v>
      </c>
      <c r="D74" s="14">
        <v>0.93996007576611695</v>
      </c>
      <c r="E74" s="14">
        <v>0.61801654059130529</v>
      </c>
      <c r="F74" s="14">
        <v>0.23186726201397437</v>
      </c>
      <c r="G74" s="14">
        <v>0.17763369752352878</v>
      </c>
      <c r="H74" s="14">
        <v>0.3712867808578531</v>
      </c>
      <c r="I74" s="14">
        <v>1.0857801841746806</v>
      </c>
      <c r="J74" s="14">
        <v>0.66694107594163554</v>
      </c>
      <c r="K74" s="14">
        <v>-0.16640891996522278</v>
      </c>
    </row>
    <row r="75" spans="1:11">
      <c r="A75" s="14" t="s">
        <v>109</v>
      </c>
      <c r="B75" s="14">
        <v>-0.37454721370797778</v>
      </c>
      <c r="C75" s="14">
        <v>-0.22459559548883076</v>
      </c>
      <c r="D75" s="14">
        <v>0.16174707648257491</v>
      </c>
      <c r="E75" s="14">
        <v>-1.6068430055373937</v>
      </c>
      <c r="F75" s="14">
        <v>8.2928258108887598E-2</v>
      </c>
      <c r="G75" s="14">
        <v>-1.4536688259575825</v>
      </c>
      <c r="H75" s="14">
        <v>-0.25525554628851865</v>
      </c>
      <c r="I75" s="14">
        <v>9.2708989534235936E-4</v>
      </c>
      <c r="J75" s="14">
        <v>-0.15735820968194994</v>
      </c>
      <c r="K75" s="14">
        <v>-0.16964049124331332</v>
      </c>
    </row>
    <row r="76" spans="1:11">
      <c r="A76" s="14" t="s">
        <v>110</v>
      </c>
      <c r="B76" s="14">
        <v>1.3241190623544257</v>
      </c>
      <c r="C76" s="14">
        <v>-1.2452190871116027E-2</v>
      </c>
      <c r="D76" s="14">
        <v>0.7603711747391354</v>
      </c>
      <c r="E76" s="14">
        <v>0.61801654059130529</v>
      </c>
      <c r="F76" s="14">
        <v>-2.890210377002822E-3</v>
      </c>
      <c r="G76" s="14">
        <v>0.24574917115042239</v>
      </c>
      <c r="H76" s="14">
        <v>3.8169223642783884E-2</v>
      </c>
      <c r="I76" s="14">
        <v>7.5773092927827385E-2</v>
      </c>
      <c r="J76" s="14">
        <v>0.15559623680538037</v>
      </c>
      <c r="K76" s="14">
        <v>-0.13721742068573456</v>
      </c>
    </row>
    <row r="77" spans="1:11">
      <c r="A77" s="14" t="s">
        <v>111</v>
      </c>
      <c r="B77" s="14">
        <v>0.27633117271582625</v>
      </c>
      <c r="C77" s="14">
        <v>-0.22459559548883076</v>
      </c>
      <c r="D77" s="14">
        <v>-0.346485630230909</v>
      </c>
      <c r="E77" s="14">
        <v>0.61801654059130529</v>
      </c>
      <c r="F77" s="14">
        <v>-0.37820713149909069</v>
      </c>
      <c r="G77" s="14">
        <v>1.4557448762726</v>
      </c>
      <c r="H77" s="14">
        <v>-0.41491401224150476</v>
      </c>
      <c r="I77" s="14">
        <v>-0.2714277637260285</v>
      </c>
      <c r="J77" s="14">
        <v>-0.47820333090947076</v>
      </c>
      <c r="K77" s="14">
        <v>-0.16964049124331332</v>
      </c>
    </row>
    <row r="78" spans="1:11">
      <c r="A78" s="14" t="s">
        <v>112</v>
      </c>
      <c r="B78" s="14">
        <v>-0.37454721370797778</v>
      </c>
      <c r="C78" s="14">
        <v>-0.11064374989805728</v>
      </c>
      <c r="D78" s="14">
        <v>-0.44720671697888592</v>
      </c>
      <c r="E78" s="14">
        <v>-1.6068430055373937</v>
      </c>
      <c r="F78" s="14">
        <v>-0.26705692582654311</v>
      </c>
      <c r="G78" s="14">
        <v>-2.1154689918844853E-3</v>
      </c>
      <c r="H78" s="14">
        <v>-0.58195860423452139</v>
      </c>
      <c r="I78" s="14">
        <v>-0.49038132986570043</v>
      </c>
      <c r="J78" s="14">
        <v>-0.40658349186166243</v>
      </c>
      <c r="K78" s="14">
        <v>-0.16964049124331332</v>
      </c>
    </row>
    <row r="79" spans="1:11">
      <c r="A79" s="14" t="s">
        <v>113</v>
      </c>
      <c r="B79" s="14">
        <v>-0.30524438521877922</v>
      </c>
      <c r="C79" s="14">
        <v>-0.22459559548883076</v>
      </c>
      <c r="D79" s="14">
        <v>-0.45532100735797504</v>
      </c>
      <c r="E79" s="14">
        <v>0.61801654059130529</v>
      </c>
      <c r="F79" s="14">
        <v>-0.28994337365549627</v>
      </c>
      <c r="G79" s="14">
        <v>-0.95636279859827211</v>
      </c>
      <c r="H79" s="14">
        <v>-0.37996179177821354</v>
      </c>
      <c r="I79" s="14">
        <v>-0.47040692679166402</v>
      </c>
      <c r="J79" s="14">
        <v>-0.31013529145223279</v>
      </c>
      <c r="K79" s="14">
        <v>-0.10308470664981846</v>
      </c>
    </row>
    <row r="80" spans="1:11">
      <c r="A80" s="14" t="s">
        <v>114</v>
      </c>
      <c r="B80" s="14">
        <v>-0.37454318977457024</v>
      </c>
      <c r="C80" s="14">
        <v>-0.22459559548883076</v>
      </c>
      <c r="D80" s="14">
        <v>-0.67630192835048819</v>
      </c>
      <c r="E80" s="14">
        <v>-1.6068430055373937</v>
      </c>
      <c r="F80" s="14">
        <v>-0.37006850281067055</v>
      </c>
      <c r="G80" s="14">
        <v>-0.96803072695102699</v>
      </c>
      <c r="H80" s="14">
        <v>-0.57778798394168385</v>
      </c>
      <c r="I80" s="14">
        <v>-0.55430813080147145</v>
      </c>
      <c r="J80" s="14">
        <v>-0.5754424497077828</v>
      </c>
      <c r="K80" s="14">
        <v>-0.16964049124331332</v>
      </c>
    </row>
    <row r="81" spans="1:11">
      <c r="A81" s="14" t="s">
        <v>115</v>
      </c>
      <c r="B81" s="14">
        <v>1.7441202007837415</v>
      </c>
      <c r="C81" s="14">
        <v>1.2480655948746868</v>
      </c>
      <c r="D81" s="14">
        <v>1.2221463272901605</v>
      </c>
      <c r="E81" s="14">
        <v>0.61801654059130529</v>
      </c>
      <c r="F81" s="14">
        <v>3.0191080995956336</v>
      </c>
      <c r="G81" s="14">
        <v>1.2107183808647468</v>
      </c>
      <c r="H81" s="14">
        <v>1.0751875648901519</v>
      </c>
      <c r="I81" s="14">
        <v>2.1452516778350508</v>
      </c>
      <c r="J81" s="14">
        <v>1.5789539717326977</v>
      </c>
      <c r="K81" s="14">
        <v>4.4670297719922463</v>
      </c>
    </row>
    <row r="82" spans="1:11">
      <c r="A82" s="14" t="s">
        <v>116</v>
      </c>
      <c r="B82" s="14">
        <v>7.3849751518893822E-2</v>
      </c>
      <c r="C82" s="14">
        <v>-5.9693498414744216E-2</v>
      </c>
      <c r="D82" s="14">
        <v>1.7312401760727063</v>
      </c>
      <c r="E82" s="14">
        <v>0.61801654059130529</v>
      </c>
      <c r="F82" s="14">
        <v>2.8803631836003674</v>
      </c>
      <c r="G82" s="14">
        <v>0.18362533640737602</v>
      </c>
      <c r="H82" s="14">
        <v>0.94494834807888139</v>
      </c>
      <c r="I82" s="14">
        <v>1.2589289429813024</v>
      </c>
      <c r="J82" s="14">
        <v>2.2080688857415649</v>
      </c>
      <c r="K82" s="14">
        <v>0.37785992694421405</v>
      </c>
    </row>
    <row r="83" spans="1:11">
      <c r="A83" s="14" t="s">
        <v>117</v>
      </c>
      <c r="B83" s="14">
        <v>0.62294484667956862</v>
      </c>
      <c r="C83" s="14">
        <v>1.0323792023335854</v>
      </c>
      <c r="D83" s="14">
        <v>0.55429493374876682</v>
      </c>
      <c r="E83" s="14">
        <v>0.61801654059130529</v>
      </c>
      <c r="F83" s="14">
        <v>-0.12729517335297985</v>
      </c>
      <c r="G83" s="14">
        <v>1.3917289450399177</v>
      </c>
      <c r="H83" s="14">
        <v>1.7959357843497572</v>
      </c>
      <c r="I83" s="14">
        <v>1.1209817325625995</v>
      </c>
      <c r="J83" s="14">
        <v>0.23616462805203986</v>
      </c>
      <c r="K83" s="14">
        <v>-0.16798247076496139</v>
      </c>
    </row>
    <row r="84" spans="1:11">
      <c r="A84" s="14" t="s">
        <v>118</v>
      </c>
      <c r="B84" s="14">
        <v>-0.19678778259184451</v>
      </c>
      <c r="C84" s="14">
        <v>-0.22459559548883076</v>
      </c>
      <c r="D84" s="14">
        <v>-0.53589468076188151</v>
      </c>
      <c r="E84" s="14">
        <v>0.61801654059130529</v>
      </c>
      <c r="F84" s="14">
        <v>-0.3178110328768462</v>
      </c>
      <c r="G84" s="14">
        <v>0.83923677006622566</v>
      </c>
      <c r="H84" s="14">
        <v>-0.53653920605130823</v>
      </c>
      <c r="I84" s="14">
        <v>-0.43540848102883328</v>
      </c>
      <c r="J84" s="14">
        <v>-0.58773450553135065</v>
      </c>
      <c r="K84" s="14">
        <v>-0.14651768916652677</v>
      </c>
    </row>
    <row r="85" spans="1:11">
      <c r="A85" s="14" t="s">
        <v>119</v>
      </c>
      <c r="B85" s="14">
        <v>6.4419085917162393</v>
      </c>
      <c r="C85" s="14">
        <v>6.4369856450028538</v>
      </c>
      <c r="D85" s="14">
        <v>0.66294077029325338</v>
      </c>
      <c r="E85" s="14">
        <v>0.61801654059130529</v>
      </c>
      <c r="F85" s="14">
        <v>-0.14094436154528395</v>
      </c>
      <c r="G85" s="14">
        <v>1.6522075617797971</v>
      </c>
      <c r="H85" s="14">
        <v>2.122962299051582</v>
      </c>
      <c r="I85" s="14">
        <v>1.2760159730507006</v>
      </c>
      <c r="J85" s="14">
        <v>-0.10061989318104898</v>
      </c>
      <c r="K85" s="14">
        <v>-6.3861304078971684E-2</v>
      </c>
    </row>
    <row r="86" spans="1:11">
      <c r="A86" s="14" t="s">
        <v>120</v>
      </c>
      <c r="B86" s="14">
        <v>-0.37329594867176918</v>
      </c>
      <c r="C86" s="14">
        <v>-0.22459559548883076</v>
      </c>
      <c r="D86" s="14">
        <v>-0.65541555673399199</v>
      </c>
      <c r="E86" s="14">
        <v>0.61801654059130529</v>
      </c>
      <c r="F86" s="14">
        <v>-0.36714240751263555</v>
      </c>
      <c r="G86" s="14">
        <v>-1.1146682048978116</v>
      </c>
      <c r="H86" s="14">
        <v>-0.58129333160375729</v>
      </c>
      <c r="I86" s="14">
        <v>-0.54630987416105248</v>
      </c>
      <c r="J86" s="14">
        <v>-0.54781918035094612</v>
      </c>
      <c r="K86" s="14">
        <v>-0.16964049124331332</v>
      </c>
    </row>
    <row r="87" spans="1:11">
      <c r="A87" s="14" t="s">
        <v>121</v>
      </c>
      <c r="B87" s="14">
        <v>-0.37454721370797778</v>
      </c>
      <c r="C87" s="14">
        <v>0.72205309318832467</v>
      </c>
      <c r="D87" s="14">
        <v>-0.22473155870565201</v>
      </c>
      <c r="E87" s="14">
        <v>0.61801654059130529</v>
      </c>
      <c r="F87" s="14">
        <v>-0.23562415573807272</v>
      </c>
      <c r="G87" s="14">
        <v>1.331497206786507</v>
      </c>
      <c r="H87" s="14">
        <v>-0.19734165590700992</v>
      </c>
      <c r="I87" s="14">
        <v>-0.33365924210118381</v>
      </c>
      <c r="J87" s="14">
        <v>0.39661681281909067</v>
      </c>
      <c r="K87" s="14">
        <v>-0.16964049124331332</v>
      </c>
    </row>
    <row r="88" spans="1:11">
      <c r="A88" s="14" t="s">
        <v>122</v>
      </c>
      <c r="B88" s="14">
        <v>-0.37022098239978302</v>
      </c>
      <c r="C88" s="14">
        <v>-0.22441389630201122</v>
      </c>
      <c r="D88" s="14">
        <v>1.937952705236653</v>
      </c>
      <c r="E88" s="14">
        <v>0.61801654059130529</v>
      </c>
      <c r="F88" s="14">
        <v>2.9732392011581505</v>
      </c>
      <c r="G88" s="14">
        <v>0.32269442839561679</v>
      </c>
      <c r="H88" s="14">
        <v>1.1113283970291499</v>
      </c>
      <c r="I88" s="14">
        <v>1.7396545955201981</v>
      </c>
      <c r="J88" s="14">
        <v>1.913640595743922</v>
      </c>
      <c r="K88" s="14">
        <v>-0.10769303386582492</v>
      </c>
    </row>
    <row r="89" spans="1:11">
      <c r="A89" s="14" t="s">
        <v>123</v>
      </c>
      <c r="B89" s="14">
        <v>-0.37454721370797778</v>
      </c>
      <c r="C89" s="14">
        <v>-0.22459559548883076</v>
      </c>
      <c r="D89" s="14">
        <v>-0.5273892399120228</v>
      </c>
      <c r="E89" s="14">
        <v>-1.6068430055373937</v>
      </c>
      <c r="F89" s="14">
        <v>-0.33941932492371679</v>
      </c>
      <c r="G89" s="14">
        <v>-0.98285214945317512</v>
      </c>
      <c r="H89" s="14">
        <v>-0.23385674178812149</v>
      </c>
      <c r="I89" s="14">
        <v>-0.48355632747895427</v>
      </c>
      <c r="J89" s="14">
        <v>-0.39882314722556028</v>
      </c>
      <c r="K89" s="14">
        <v>-0.16964049124331332</v>
      </c>
    </row>
    <row r="90" spans="1:11">
      <c r="A90" s="14" t="s">
        <v>124</v>
      </c>
      <c r="B90" s="14">
        <v>-0.37454721370797778</v>
      </c>
      <c r="C90" s="14">
        <v>-0.14853017898182305</v>
      </c>
      <c r="D90" s="14">
        <v>3.6398375515279282</v>
      </c>
      <c r="E90" s="14">
        <v>0.61801654059130529</v>
      </c>
      <c r="F90" s="14">
        <v>0.10288102161249417</v>
      </c>
      <c r="G90" s="14">
        <v>0.26120129248244922</v>
      </c>
      <c r="H90" s="14">
        <v>4.1591197054390925</v>
      </c>
      <c r="I90" s="14">
        <v>3.9476474593588571</v>
      </c>
      <c r="J90" s="14">
        <v>2.8515830505884741</v>
      </c>
      <c r="K90" s="14">
        <v>-0.16964049124331332</v>
      </c>
    </row>
    <row r="91" spans="1:11">
      <c r="A91" s="14" t="s">
        <v>125</v>
      </c>
      <c r="B91" s="14">
        <v>0.18325915827065403</v>
      </c>
      <c r="C91" s="14">
        <v>-1.9832229196779801E-2</v>
      </c>
      <c r="D91" s="14">
        <v>-0.43987314183392928</v>
      </c>
      <c r="E91" s="14">
        <v>0.61801654059130529</v>
      </c>
      <c r="F91" s="14">
        <v>-0.29372810906772912</v>
      </c>
      <c r="G91" s="14">
        <v>1.085524663133836</v>
      </c>
      <c r="H91" s="14">
        <v>-0.44253286648778062</v>
      </c>
      <c r="I91" s="14">
        <v>-0.45964183797191305</v>
      </c>
      <c r="J91" s="14">
        <v>-0.1926825472466494</v>
      </c>
      <c r="K91" s="14">
        <v>-0.14171758203022469</v>
      </c>
    </row>
    <row r="92" spans="1:11">
      <c r="A92" s="14" t="s">
        <v>126</v>
      </c>
      <c r="B92" s="14">
        <v>-0.37454721370797778</v>
      </c>
      <c r="C92" s="14">
        <v>-0.20931861295857138</v>
      </c>
      <c r="D92" s="14">
        <v>-0.39747986881035835</v>
      </c>
      <c r="E92" s="14">
        <v>-1.6068430055373937</v>
      </c>
      <c r="F92" s="14">
        <v>-0.36547832940560282</v>
      </c>
      <c r="G92" s="14">
        <v>-0.62966080472113484</v>
      </c>
      <c r="H92" s="14">
        <v>-0.28802973176988084</v>
      </c>
      <c r="I92" s="14">
        <v>-0.37786936816731159</v>
      </c>
      <c r="J92" s="14">
        <v>-0.27372772612359259</v>
      </c>
      <c r="K92" s="14">
        <v>-0.16964049124331332</v>
      </c>
    </row>
    <row r="93" spans="1:11">
      <c r="A93" s="14" t="s">
        <v>127</v>
      </c>
      <c r="B93" s="14">
        <v>-0.37454721370797778</v>
      </c>
      <c r="C93" s="14">
        <v>-0.22459559548883076</v>
      </c>
      <c r="D93" s="14">
        <v>-0.68711813805992927</v>
      </c>
      <c r="E93" s="14">
        <v>-1.6068430055373937</v>
      </c>
      <c r="F93" s="14">
        <v>-0.35471310906179115</v>
      </c>
      <c r="G93" s="14">
        <v>-1.0730420821258211</v>
      </c>
      <c r="H93" s="14">
        <v>-0.59158221029382196</v>
      </c>
      <c r="I93" s="14">
        <v>-0.55454830016950463</v>
      </c>
      <c r="J93" s="14">
        <v>-0.58059824855178221</v>
      </c>
      <c r="K93" s="14">
        <v>-0.16964049124331332</v>
      </c>
    </row>
    <row r="94" spans="1:11">
      <c r="A94" s="14" t="s">
        <v>128</v>
      </c>
      <c r="B94" s="14">
        <v>-0.37454721370797778</v>
      </c>
      <c r="C94" s="14">
        <v>-0.22307933542184172</v>
      </c>
      <c r="D94" s="14">
        <v>-5.4932173315988514E-2</v>
      </c>
      <c r="E94" s="14">
        <v>-1.6068430055373937</v>
      </c>
      <c r="F94" s="14">
        <v>-0.33360745548191428</v>
      </c>
      <c r="G94" s="14">
        <v>-1.1124607589932363</v>
      </c>
      <c r="H94" s="14">
        <v>0.31418298765233915</v>
      </c>
      <c r="I94" s="14">
        <v>-0.25410956487304998</v>
      </c>
      <c r="J94" s="14">
        <v>0.61742428109801994</v>
      </c>
      <c r="K94" s="14">
        <v>-0.16964049124331332</v>
      </c>
    </row>
    <row r="95" spans="1:11">
      <c r="A95" s="14" t="s">
        <v>129</v>
      </c>
      <c r="B95" s="14">
        <v>-0.33506472210179261</v>
      </c>
      <c r="C95" s="14">
        <v>-0.12494603525241796</v>
      </c>
      <c r="D95" s="14">
        <v>0.48516138087845462</v>
      </c>
      <c r="E95" s="14">
        <v>0.61801654059130529</v>
      </c>
      <c r="F95" s="14">
        <v>1.3367595618536607</v>
      </c>
      <c r="G95" s="14">
        <v>0.74841613856370115</v>
      </c>
      <c r="H95" s="14">
        <v>-0.2411654603272442</v>
      </c>
      <c r="I95" s="14">
        <v>0.18119772413879698</v>
      </c>
      <c r="J95" s="14">
        <v>3.3843890224594569E-4</v>
      </c>
      <c r="K95" s="14">
        <v>-0.16964049124331332</v>
      </c>
    </row>
    <row r="96" spans="1:11">
      <c r="A96" s="14" t="s">
        <v>130</v>
      </c>
      <c r="B96" s="14">
        <v>0.20089370691695851</v>
      </c>
      <c r="C96" s="14">
        <v>-0.22459559548883076</v>
      </c>
      <c r="D96" s="14">
        <v>-0.31678929836522546</v>
      </c>
      <c r="E96" s="14">
        <v>-1.6068430055373937</v>
      </c>
      <c r="F96" s="14">
        <v>-0.37820713149909069</v>
      </c>
      <c r="G96" s="14">
        <v>1.3986666321685828</v>
      </c>
      <c r="H96" s="14">
        <v>-0.44763497512124639</v>
      </c>
      <c r="I96" s="14">
        <v>-0.34303794844146307</v>
      </c>
      <c r="J96" s="14">
        <v>-0.10815111729044263</v>
      </c>
      <c r="K96" s="14">
        <v>-0.16964049124331332</v>
      </c>
    </row>
    <row r="97" spans="1:11">
      <c r="A97" s="14" t="s">
        <v>131</v>
      </c>
      <c r="B97" s="14">
        <v>-1.0857334067493469E-2</v>
      </c>
      <c r="C97" s="14">
        <v>-0.22459559548883076</v>
      </c>
      <c r="D97" s="14">
        <v>2.3782228586442606</v>
      </c>
      <c r="E97" s="14">
        <v>0.61801654059130529</v>
      </c>
      <c r="F97" s="14">
        <v>2.7167713958914774</v>
      </c>
      <c r="G97" s="14">
        <v>1.4708816481896871</v>
      </c>
      <c r="H97" s="14">
        <v>1.4786073858764226</v>
      </c>
      <c r="I97" s="14">
        <v>2.4469320319853991</v>
      </c>
      <c r="J97" s="14">
        <v>0.14241981645183321</v>
      </c>
      <c r="K97" s="14">
        <v>-0.16554268982826728</v>
      </c>
    </row>
    <row r="98" spans="1:11">
      <c r="A98" s="14" t="s">
        <v>132</v>
      </c>
      <c r="B98" s="14">
        <v>2.1544717615027102</v>
      </c>
      <c r="C98" s="14">
        <v>-0.22459559548883076</v>
      </c>
      <c r="D98" s="14">
        <v>-0.37708967331440818</v>
      </c>
      <c r="E98" s="14">
        <v>0.61801654059130529</v>
      </c>
      <c r="F98" s="14">
        <v>8.7433991238569292E-2</v>
      </c>
      <c r="G98" s="14">
        <v>1.3658702930148932</v>
      </c>
      <c r="H98" s="14">
        <v>-0.44813919401129382</v>
      </c>
      <c r="I98" s="14">
        <v>0.27225129464988151</v>
      </c>
      <c r="J98" s="14">
        <v>-0.36369252632837051</v>
      </c>
      <c r="K98" s="14">
        <v>2.8324064097506076E-2</v>
      </c>
    </row>
    <row r="99" spans="1:11">
      <c r="A99" s="14" t="s">
        <v>133</v>
      </c>
      <c r="B99" s="14">
        <v>0.18760588216849186</v>
      </c>
      <c r="C99" s="14">
        <v>-0.22459559548883076</v>
      </c>
      <c r="D99" s="14">
        <v>0.91269241240671384</v>
      </c>
      <c r="E99" s="14">
        <v>-1.6068430055373937</v>
      </c>
      <c r="F99" s="14">
        <v>0.73188336811967269</v>
      </c>
      <c r="G99" s="14">
        <v>1.1378726660137637</v>
      </c>
      <c r="H99" s="14">
        <v>0.65384847499299759</v>
      </c>
      <c r="I99" s="14">
        <v>1.0666061118930599</v>
      </c>
      <c r="J99" s="14">
        <v>4.1548485287978595E-2</v>
      </c>
      <c r="K99" s="14">
        <v>-6.8676106954766586E-3</v>
      </c>
    </row>
    <row r="100" spans="1:11">
      <c r="A100" s="14" t="s">
        <v>134</v>
      </c>
      <c r="B100" s="14">
        <v>-0.37454721370797778</v>
      </c>
      <c r="C100" s="14">
        <v>-0.22459559548883076</v>
      </c>
      <c r="D100" s="14">
        <v>-0.71224608226705044</v>
      </c>
      <c r="E100" s="14">
        <v>-1.6068430055373937</v>
      </c>
      <c r="F100" s="14">
        <v>-0.37147682301257051</v>
      </c>
      <c r="G100" s="14">
        <v>-0.98316749886811439</v>
      </c>
      <c r="H100" s="14">
        <v>-0.59942282348907594</v>
      </c>
      <c r="I100" s="14">
        <v>-0.57533011588414673</v>
      </c>
      <c r="J100" s="14">
        <v>-0.61685172635394392</v>
      </c>
      <c r="K100" s="14">
        <v>-0.16964049124331332</v>
      </c>
    </row>
    <row r="101" spans="1:11">
      <c r="A101" s="14" t="s">
        <v>135</v>
      </c>
      <c r="B101" s="14">
        <v>-0.37395927331384698</v>
      </c>
      <c r="C101" s="14">
        <v>-0.22459559548883076</v>
      </c>
      <c r="D101" s="14">
        <v>-0.7263955276851809</v>
      </c>
      <c r="E101" s="14">
        <v>-1.6068430055373937</v>
      </c>
      <c r="F101" s="14">
        <v>-0.3638629808192817</v>
      </c>
      <c r="G101" s="14">
        <v>-0.20393909455305034</v>
      </c>
      <c r="H101" s="14">
        <v>-0.62065223099270039</v>
      </c>
      <c r="I101" s="14">
        <v>-0.5890577556787483</v>
      </c>
      <c r="J101" s="14">
        <v>-0.63154758141664502</v>
      </c>
      <c r="K101" s="14">
        <v>-0.16964049124331332</v>
      </c>
    </row>
    <row r="102" spans="1:11">
      <c r="A102" s="14" t="s">
        <v>136</v>
      </c>
      <c r="B102" s="14">
        <v>-0.37454721370797778</v>
      </c>
      <c r="C102" s="14">
        <v>-0.22350766298506466</v>
      </c>
      <c r="D102" s="14">
        <v>9.0232235064360955E-2</v>
      </c>
      <c r="E102" s="14">
        <v>0.61801654059130529</v>
      </c>
      <c r="F102" s="14">
        <v>-0.37125934076413047</v>
      </c>
      <c r="G102" s="14">
        <v>-0.98222145062329647</v>
      </c>
      <c r="H102" s="14">
        <v>0.29305276398157687</v>
      </c>
      <c r="I102" s="14">
        <v>-9.9764002655578582E-2</v>
      </c>
      <c r="J102" s="14">
        <v>0.45718533515005061</v>
      </c>
      <c r="K102" s="14">
        <v>-0.16964049124331332</v>
      </c>
    </row>
    <row r="103" spans="1:11">
      <c r="A103" s="14" t="s">
        <v>137</v>
      </c>
      <c r="B103" s="14">
        <v>-0.37454721370797778</v>
      </c>
      <c r="C103" s="14">
        <v>-0.22459559548883076</v>
      </c>
      <c r="D103" s="14">
        <v>0.13269117063289665</v>
      </c>
      <c r="E103" s="14">
        <v>0.61801654059130529</v>
      </c>
      <c r="F103" s="14">
        <v>-0.31522432135333378</v>
      </c>
      <c r="G103" s="14">
        <v>-0.96613863046139103</v>
      </c>
      <c r="H103" s="14">
        <v>5.1005726940401161E-2</v>
      </c>
      <c r="I103" s="14">
        <v>-7.7777303872883313E-2</v>
      </c>
      <c r="J103" s="14">
        <v>0.4133274074891789</v>
      </c>
      <c r="K103" s="14">
        <v>-0.16964049124331332</v>
      </c>
    </row>
    <row r="104" spans="1:11">
      <c r="A104" s="14" t="s">
        <v>138</v>
      </c>
      <c r="B104" s="14">
        <v>-0.37454721370797778</v>
      </c>
      <c r="C104" s="14">
        <v>-0.22428423754268831</v>
      </c>
      <c r="D104" s="14">
        <v>0.8774780337051401</v>
      </c>
      <c r="E104" s="14">
        <v>0.61801654059130529</v>
      </c>
      <c r="F104" s="14">
        <v>0.12003394500140123</v>
      </c>
      <c r="G104" s="14">
        <v>-0.37485847745016276</v>
      </c>
      <c r="H104" s="14">
        <v>0.92847135790452284</v>
      </c>
      <c r="I104" s="14">
        <v>0.73669747237487893</v>
      </c>
      <c r="J104" s="14">
        <v>1.0979845175125493</v>
      </c>
      <c r="K104" s="14">
        <v>-0.16964049124331332</v>
      </c>
    </row>
    <row r="105" spans="1:11">
      <c r="A105" s="14" t="s">
        <v>139</v>
      </c>
      <c r="B105" s="14">
        <v>-1.3954671447084817E-2</v>
      </c>
      <c r="C105" s="14">
        <v>-0.22459559548883076</v>
      </c>
      <c r="D105" s="14">
        <v>0.29199742043100446</v>
      </c>
      <c r="E105" s="14">
        <v>0.61801654059130529</v>
      </c>
      <c r="F105" s="14">
        <v>0.26486916794458693</v>
      </c>
      <c r="G105" s="14">
        <v>0.79319575548508492</v>
      </c>
      <c r="H105" s="14">
        <v>-0.12463549595356016</v>
      </c>
      <c r="I105" s="14">
        <v>0.15041831094044605</v>
      </c>
      <c r="J105" s="14">
        <v>-5.6094622898309368E-2</v>
      </c>
      <c r="K105" s="14">
        <v>-0.16850606868838588</v>
      </c>
    </row>
    <row r="106" spans="1:11">
      <c r="A106" s="14" t="s">
        <v>140</v>
      </c>
      <c r="B106" s="14">
        <v>-0.37425110813791918</v>
      </c>
      <c r="C106" s="14">
        <v>-0.22459559548883076</v>
      </c>
      <c r="D106" s="14">
        <v>-0.72733840644041725</v>
      </c>
      <c r="E106" s="14">
        <v>0.61801654059130529</v>
      </c>
      <c r="F106" s="14">
        <v>-0.36537834799675922</v>
      </c>
      <c r="G106" s="14">
        <v>0.8691949644854613</v>
      </c>
      <c r="H106" s="14">
        <v>-0.6214962070053005</v>
      </c>
      <c r="I106" s="14">
        <v>-0.58851776045319371</v>
      </c>
      <c r="J106" s="14">
        <v>-0.63353460503513281</v>
      </c>
      <c r="K106" s="14">
        <v>-0.16964049124331332</v>
      </c>
    </row>
    <row r="107" spans="1:11">
      <c r="A107" s="14" t="s">
        <v>141</v>
      </c>
      <c r="B107" s="14">
        <v>-0.22700113799321558</v>
      </c>
      <c r="C107" s="14">
        <v>-0.22283134302828106</v>
      </c>
      <c r="D107" s="14">
        <v>-0.63575120477118685</v>
      </c>
      <c r="E107" s="14">
        <v>0.61801654059130529</v>
      </c>
      <c r="F107" s="14">
        <v>-0.37548840014837287</v>
      </c>
      <c r="G107" s="14">
        <v>1.0968772420716515</v>
      </c>
      <c r="H107" s="14">
        <v>-0.44218883015276023</v>
      </c>
      <c r="I107" s="14">
        <v>-0.55195951431016133</v>
      </c>
      <c r="J107" s="14">
        <v>-0.52354844459937844</v>
      </c>
      <c r="K107" s="14">
        <v>-0.16374610485179619</v>
      </c>
    </row>
    <row r="108" spans="1:11">
      <c r="A108" s="14" t="s">
        <v>142</v>
      </c>
      <c r="B108" s="14">
        <v>-0.37454721370797778</v>
      </c>
      <c r="C108" s="14">
        <v>-0.22459559548883076</v>
      </c>
      <c r="D108" s="14">
        <v>-0.69264171372365679</v>
      </c>
      <c r="E108" s="14">
        <v>-1.6068430055373937</v>
      </c>
      <c r="F108" s="14">
        <v>-0.37610596041128741</v>
      </c>
      <c r="G108" s="14">
        <v>-0.31084254621748042</v>
      </c>
      <c r="H108" s="14">
        <v>-0.60887242653071116</v>
      </c>
      <c r="I108" s="14">
        <v>-0.5648297062734724</v>
      </c>
      <c r="J108" s="14">
        <v>-0.61274018179888412</v>
      </c>
      <c r="K108" s="14">
        <v>-0.16964049124331332</v>
      </c>
    </row>
    <row r="109" spans="1:11">
      <c r="A109" s="14" t="s">
        <v>143</v>
      </c>
      <c r="B109" s="14">
        <v>-0.16660666964249163</v>
      </c>
      <c r="C109" s="14">
        <v>-0.22459559548883076</v>
      </c>
      <c r="D109" s="14">
        <v>-0.57727512886734011</v>
      </c>
      <c r="E109" s="14">
        <v>-1.6068430055373937</v>
      </c>
      <c r="F109" s="14">
        <v>-0.37820713149909069</v>
      </c>
      <c r="G109" s="14">
        <v>-1.4536688259575825</v>
      </c>
      <c r="H109" s="14">
        <v>-0.56768883852124208</v>
      </c>
      <c r="I109" s="14">
        <v>-0.5166958614367716</v>
      </c>
      <c r="J109" s="14">
        <v>-0.49265295846285639</v>
      </c>
      <c r="K109" s="14">
        <v>-0.16964049124331332</v>
      </c>
    </row>
    <row r="110" spans="1:11">
      <c r="A110" s="14" t="s">
        <v>144</v>
      </c>
      <c r="B110" s="14">
        <v>-0.37441437639700514</v>
      </c>
      <c r="C110" s="14">
        <v>-0.22380702719615161</v>
      </c>
      <c r="D110" s="14">
        <v>-0.65478645039711314</v>
      </c>
      <c r="E110" s="14">
        <v>0.61801654059130529</v>
      </c>
      <c r="F110" s="14">
        <v>-0.36397423850078381</v>
      </c>
      <c r="G110" s="14">
        <v>-0.89581571092992229</v>
      </c>
      <c r="H110" s="14">
        <v>-0.60036738731147632</v>
      </c>
      <c r="I110" s="14">
        <v>-0.52888878567924991</v>
      </c>
      <c r="J110" s="14">
        <v>-0.56399166365562081</v>
      </c>
      <c r="K110" s="14">
        <v>-0.16725280865651238</v>
      </c>
    </row>
    <row r="111" spans="1:11">
      <c r="A111" s="14" t="s">
        <v>145</v>
      </c>
      <c r="B111" s="14">
        <v>-0.37093496928273206</v>
      </c>
      <c r="C111" s="14">
        <v>-0.19456680033579862</v>
      </c>
      <c r="D111" s="14">
        <v>-0.5816596627832723</v>
      </c>
      <c r="E111" s="14">
        <v>-1.6068430055373937</v>
      </c>
      <c r="F111" s="14">
        <v>-0.37820713149909069</v>
      </c>
      <c r="G111" s="14">
        <v>-1.1871985703338555</v>
      </c>
      <c r="H111" s="14">
        <v>-0.59518726738012417</v>
      </c>
      <c r="I111" s="14">
        <v>-0.50061482732552132</v>
      </c>
      <c r="J111" s="14">
        <v>-0.49215614219868198</v>
      </c>
      <c r="K111" s="14">
        <v>-0.16964049124331332</v>
      </c>
    </row>
    <row r="112" spans="1:11">
      <c r="A112" s="14" t="s">
        <v>146</v>
      </c>
      <c r="B112" s="14">
        <v>-0.37454721370797778</v>
      </c>
      <c r="C112" s="14">
        <v>-0.22333038246506615</v>
      </c>
      <c r="D112" s="14">
        <v>1.6328240085440047</v>
      </c>
      <c r="E112" s="14">
        <v>0.61801654059130529</v>
      </c>
      <c r="F112" s="14">
        <v>-3.0352647857434897E-2</v>
      </c>
      <c r="G112" s="14">
        <v>-0.6605650473851884</v>
      </c>
      <c r="H112" s="14">
        <v>2.1456500804204532</v>
      </c>
      <c r="I112" s="14">
        <v>0.62677070445147465</v>
      </c>
      <c r="J112" s="14">
        <v>2.2569420345813636</v>
      </c>
      <c r="K112" s="14">
        <v>-0.16964049124331332</v>
      </c>
    </row>
    <row r="113" spans="1:11">
      <c r="A113" s="14" t="s">
        <v>147</v>
      </c>
      <c r="B113" s="14">
        <v>-0.37454721370797778</v>
      </c>
      <c r="C113" s="14">
        <v>-0.22459559548883076</v>
      </c>
      <c r="D113" s="14">
        <v>-0.69187028396221906</v>
      </c>
      <c r="E113" s="14">
        <v>-1.6068430055373937</v>
      </c>
      <c r="F113" s="14">
        <v>-0.37478823681966839</v>
      </c>
      <c r="G113" s="14">
        <v>-1.2228330542219989</v>
      </c>
      <c r="H113" s="14">
        <v>-0.60085435826415101</v>
      </c>
      <c r="I113" s="14">
        <v>-0.57108358037682172</v>
      </c>
      <c r="J113" s="14">
        <v>-0.59169718373564739</v>
      </c>
      <c r="K113" s="14">
        <v>-0.16964049124331332</v>
      </c>
    </row>
    <row r="114" spans="1:11">
      <c r="A114" s="14" t="s">
        <v>148</v>
      </c>
      <c r="B114" s="14">
        <v>-0.37454721370797778</v>
      </c>
      <c r="C114" s="14">
        <v>-0.22459559548883076</v>
      </c>
      <c r="D114" s="14">
        <v>2.0140311356930787</v>
      </c>
      <c r="E114" s="14">
        <v>-1.6068430055373937</v>
      </c>
      <c r="F114" s="14">
        <v>1.6779829382763921E-2</v>
      </c>
      <c r="G114" s="14">
        <v>-0.38810315287761438</v>
      </c>
      <c r="H114" s="14">
        <v>2.3383876619908062</v>
      </c>
      <c r="I114" s="14">
        <v>1.1684173611350754</v>
      </c>
      <c r="J114" s="14">
        <v>3.4484241894972221</v>
      </c>
      <c r="K114" s="14">
        <v>-0.16964049124331332</v>
      </c>
    </row>
    <row r="115" spans="1:11">
      <c r="A115" s="14" t="s">
        <v>149</v>
      </c>
      <c r="B115" s="14">
        <v>0.54318241762523956</v>
      </c>
      <c r="C115" s="14">
        <v>-0.18476590947025412</v>
      </c>
      <c r="D115" s="14">
        <v>0.84070344873014857</v>
      </c>
      <c r="E115" s="14">
        <v>0.61801654059130529</v>
      </c>
      <c r="F115" s="14">
        <v>-6.6240971760919323E-2</v>
      </c>
      <c r="G115" s="14">
        <v>0.82504604639395651</v>
      </c>
      <c r="H115" s="14">
        <v>3.0902108632293266</v>
      </c>
      <c r="I115" s="14">
        <v>0.65281618102630923</v>
      </c>
      <c r="J115" s="14">
        <v>0.28210434422405067</v>
      </c>
      <c r="K115" s="14">
        <v>-0.15549464840753943</v>
      </c>
    </row>
    <row r="116" spans="1:11">
      <c r="A116" s="14" t="s">
        <v>150</v>
      </c>
      <c r="B116" s="14">
        <v>-0.36976490635749126</v>
      </c>
      <c r="C116" s="14">
        <v>-0.22459559548883076</v>
      </c>
      <c r="D116" s="14">
        <v>-0.71695761639642486</v>
      </c>
      <c r="E116" s="14">
        <v>-1.6068430055373937</v>
      </c>
      <c r="F116" s="14">
        <v>-0.37669316763446248</v>
      </c>
      <c r="G116" s="14">
        <v>-1.0487601771754933</v>
      </c>
      <c r="H116" s="14">
        <v>-0.6160688235217392</v>
      </c>
      <c r="I116" s="14">
        <v>-0.57976585472366737</v>
      </c>
      <c r="J116" s="14">
        <v>-0.6244284599730725</v>
      </c>
      <c r="K116" s="14">
        <v>-0.16964049124331332</v>
      </c>
    </row>
    <row r="117" spans="1:11">
      <c r="A117" s="14" t="s">
        <v>151</v>
      </c>
      <c r="B117" s="14">
        <v>-0.37450306824618612</v>
      </c>
      <c r="C117" s="14">
        <v>-0.22459559548883076</v>
      </c>
      <c r="D117" s="14">
        <v>-0.68850659288202076</v>
      </c>
      <c r="E117" s="14">
        <v>0.61801654059130529</v>
      </c>
      <c r="F117" s="14">
        <v>-0.37800338913159459</v>
      </c>
      <c r="G117" s="14">
        <v>-0.35436076547910694</v>
      </c>
      <c r="H117" s="14">
        <v>-0.60851844715901648</v>
      </c>
      <c r="I117" s="14">
        <v>-0.56080389651748463</v>
      </c>
      <c r="J117" s="14">
        <v>-0.58646505870943921</v>
      </c>
      <c r="K117" s="14">
        <v>-0.16964049124331332</v>
      </c>
    </row>
    <row r="118" spans="1:11">
      <c r="A118" s="14" t="s">
        <v>152</v>
      </c>
      <c r="B118" s="14">
        <v>-0.33737986097895561</v>
      </c>
      <c r="C118" s="14">
        <v>-0.22459559548883076</v>
      </c>
      <c r="D118" s="14">
        <v>-0.71523674505683044</v>
      </c>
      <c r="E118" s="14">
        <v>0.61801654059130529</v>
      </c>
      <c r="F118" s="14">
        <v>-0.36156439888002961</v>
      </c>
      <c r="G118" s="14">
        <v>0.35895961111363878</v>
      </c>
      <c r="H118" s="14">
        <v>-0.60968462756180308</v>
      </c>
      <c r="I118" s="14">
        <v>-0.57522838981176361</v>
      </c>
      <c r="J118" s="14">
        <v>-0.62160207922503119</v>
      </c>
      <c r="K118" s="14">
        <v>-0.16964049124331332</v>
      </c>
    </row>
    <row r="119" spans="1:11">
      <c r="A119" s="14" t="s">
        <v>153</v>
      </c>
      <c r="B119" s="14">
        <v>-0.37454721370797778</v>
      </c>
      <c r="C119" s="14">
        <v>-0.22359815702989877</v>
      </c>
      <c r="D119" s="14">
        <v>-0.44039113692661136</v>
      </c>
      <c r="E119" s="14">
        <v>0.61801654059130529</v>
      </c>
      <c r="F119" s="14">
        <v>-0.34053391522573911</v>
      </c>
      <c r="G119" s="14">
        <v>-1.19445160687746</v>
      </c>
      <c r="H119" s="14">
        <v>-0.40935220555910018</v>
      </c>
      <c r="I119" s="14">
        <v>-0.46306578299189199</v>
      </c>
      <c r="J119" s="14">
        <v>-0.2494374883725097</v>
      </c>
      <c r="K119" s="14">
        <v>-0.16963911272858076</v>
      </c>
    </row>
    <row r="120" spans="1:11">
      <c r="A120" s="14" t="s">
        <v>154</v>
      </c>
      <c r="B120" s="14">
        <v>-0.37454721370797778</v>
      </c>
      <c r="C120" s="14">
        <v>-0.22459559548883076</v>
      </c>
      <c r="D120" s="14">
        <v>-0.46278333524080234</v>
      </c>
      <c r="E120" s="14">
        <v>-1.6068430055373937</v>
      </c>
      <c r="F120" s="14">
        <v>-0.32964033785363767</v>
      </c>
      <c r="G120" s="14">
        <v>-0.89770780741955825</v>
      </c>
      <c r="H120" s="14">
        <v>-0.57519125589243514</v>
      </c>
      <c r="I120" s="14">
        <v>-0.41157878173589396</v>
      </c>
      <c r="J120" s="14">
        <v>-0.39358069156510117</v>
      </c>
      <c r="K120" s="14">
        <v>-0.16964049124331332</v>
      </c>
    </row>
    <row r="121" spans="1:11">
      <c r="A121" s="14" t="s">
        <v>155</v>
      </c>
      <c r="B121" s="14">
        <v>1.8083492409017023</v>
      </c>
      <c r="C121" s="14">
        <v>0.17547692912108676</v>
      </c>
      <c r="D121" s="14">
        <v>6.7591618122872923</v>
      </c>
      <c r="E121" s="14">
        <v>0.61801654059130529</v>
      </c>
      <c r="F121" s="14">
        <v>5.2537989465464277</v>
      </c>
      <c r="G121" s="14">
        <v>1.0193012859965787</v>
      </c>
      <c r="H121" s="14">
        <v>5.6820953304117587</v>
      </c>
      <c r="I121" s="14">
        <v>6.5020995212793009</v>
      </c>
      <c r="J121" s="14">
        <v>7.3591747479119904</v>
      </c>
      <c r="K121" s="14">
        <v>6.5295905147452888</v>
      </c>
    </row>
    <row r="122" spans="1:11">
      <c r="A122" s="14" t="s">
        <v>156</v>
      </c>
      <c r="B122" s="14">
        <v>-0.37454721370797778</v>
      </c>
      <c r="C122" s="14">
        <v>-0.22459559548883076</v>
      </c>
      <c r="D122" s="14">
        <v>-0.66888195463002653</v>
      </c>
      <c r="E122" s="14">
        <v>0.61801654059130529</v>
      </c>
      <c r="F122" s="14">
        <v>-0.37399539049288927</v>
      </c>
      <c r="G122" s="14">
        <v>-1.2010739445911858</v>
      </c>
      <c r="H122" s="14">
        <v>-0.60591602069302586</v>
      </c>
      <c r="I122" s="14">
        <v>-0.56721137591712512</v>
      </c>
      <c r="J122" s="14">
        <v>-0.5796603008977036</v>
      </c>
      <c r="K122" s="14">
        <v>-0.16964049124331332</v>
      </c>
    </row>
    <row r="123" spans="1:11">
      <c r="A123" s="14" t="s">
        <v>157</v>
      </c>
      <c r="B123" s="14">
        <v>-0.32006057909492003</v>
      </c>
      <c r="C123" s="14">
        <v>-0.18521501792535763</v>
      </c>
      <c r="D123" s="14">
        <v>-0.17227414685623715</v>
      </c>
      <c r="E123" s="14">
        <v>0.61801654059130529</v>
      </c>
      <c r="F123" s="14">
        <v>-0.33850290013337719</v>
      </c>
      <c r="G123" s="14">
        <v>-1.0298392122791342</v>
      </c>
      <c r="H123" s="14">
        <v>0.19728893775572406</v>
      </c>
      <c r="I123" s="14">
        <v>-0.41573588457474181</v>
      </c>
      <c r="J123" s="14">
        <v>0.40084712851556076</v>
      </c>
      <c r="K123" s="14">
        <v>-0.15247950394246312</v>
      </c>
    </row>
    <row r="124" spans="1:11">
      <c r="A124" s="14" t="s">
        <v>158</v>
      </c>
      <c r="B124" s="14">
        <v>-0.36784695632014891</v>
      </c>
      <c r="C124" s="14">
        <v>-0.22459559548883076</v>
      </c>
      <c r="D124" s="14">
        <v>-0.72134231657089232</v>
      </c>
      <c r="E124" s="14">
        <v>-1.6068430055373937</v>
      </c>
      <c r="F124" s="14">
        <v>-0.36774123775314077</v>
      </c>
      <c r="G124" s="14">
        <v>-0.26354013397658216</v>
      </c>
      <c r="H124" s="14">
        <v>-0.61745366747755681</v>
      </c>
      <c r="I124" s="14">
        <v>-0.58352446755175846</v>
      </c>
      <c r="J124" s="14">
        <v>-0.62649687394936626</v>
      </c>
      <c r="K124" s="14">
        <v>-0.1695900566180974</v>
      </c>
    </row>
    <row r="125" spans="1:11">
      <c r="A125" s="14" t="s">
        <v>159</v>
      </c>
      <c r="B125" s="14">
        <v>-0.37443697577727714</v>
      </c>
      <c r="C125" s="14">
        <v>-0.22459559548883076</v>
      </c>
      <c r="D125" s="14">
        <v>-0.71221089451259167</v>
      </c>
      <c r="E125" s="14">
        <v>0.61801654059130529</v>
      </c>
      <c r="F125" s="14">
        <v>-0.33795704684396749</v>
      </c>
      <c r="G125" s="14">
        <v>0.28485249860289835</v>
      </c>
      <c r="H125" s="14">
        <v>-0.61915255570932426</v>
      </c>
      <c r="I125" s="14">
        <v>-0.57597169728366404</v>
      </c>
      <c r="J125" s="14">
        <v>-0.61944157689597057</v>
      </c>
      <c r="K125" s="14">
        <v>-0.16964049124331332</v>
      </c>
    </row>
    <row r="126" spans="1:11">
      <c r="A126" s="14" t="s">
        <v>160</v>
      </c>
      <c r="B126" s="14">
        <v>-0.37454721370797778</v>
      </c>
      <c r="C126" s="14">
        <v>-0.22459559548883076</v>
      </c>
      <c r="D126" s="14">
        <v>-0.53172618265473304</v>
      </c>
      <c r="E126" s="14">
        <v>-1.6068430055373937</v>
      </c>
      <c r="F126" s="14">
        <v>-0.25184773204082472</v>
      </c>
      <c r="G126" s="14">
        <v>-0.92451250768940052</v>
      </c>
      <c r="H126" s="14">
        <v>-0.46568321187230721</v>
      </c>
      <c r="I126" s="14">
        <v>-0.50683105109672244</v>
      </c>
      <c r="J126" s="14">
        <v>-0.38928479902247237</v>
      </c>
      <c r="K126" s="14">
        <v>-0.16964049124331332</v>
      </c>
    </row>
    <row r="127" spans="1:11">
      <c r="A127" s="14" t="s">
        <v>161</v>
      </c>
      <c r="B127" s="14">
        <v>-0.37183001192537019</v>
      </c>
      <c r="C127" s="14">
        <v>-0.22459559548883076</v>
      </c>
      <c r="D127" s="14">
        <v>-0.62140780773202431</v>
      </c>
      <c r="E127" s="14">
        <v>0.61801654059130529</v>
      </c>
      <c r="F127" s="14">
        <v>-0.3485923112751908</v>
      </c>
      <c r="G127" s="14">
        <v>-0.93050414657324776</v>
      </c>
      <c r="H127" s="14">
        <v>-0.54673606793561191</v>
      </c>
      <c r="I127" s="14">
        <v>-0.52541859993027118</v>
      </c>
      <c r="J127" s="14">
        <v>-0.51427796068614229</v>
      </c>
      <c r="K127" s="14">
        <v>-0.16964049124331332</v>
      </c>
    </row>
    <row r="128" spans="1:11">
      <c r="A128" s="14" t="s">
        <v>162</v>
      </c>
      <c r="B128" s="14">
        <v>-7.7294022322007355E-2</v>
      </c>
      <c r="C128" s="14">
        <v>-0.22459559548883076</v>
      </c>
      <c r="D128" s="14">
        <v>-0.54157023401779048</v>
      </c>
      <c r="E128" s="14">
        <v>0.61801654059130529</v>
      </c>
      <c r="F128" s="14">
        <v>-0.37671635611586557</v>
      </c>
      <c r="G128" s="14">
        <v>1.2318467916656812</v>
      </c>
      <c r="H128" s="14">
        <v>-0.51133552821578265</v>
      </c>
      <c r="I128" s="14">
        <v>-0.2799514806441511</v>
      </c>
      <c r="J128" s="14">
        <v>-0.62509400709823237</v>
      </c>
      <c r="K128" s="14">
        <v>-0.16721292679924926</v>
      </c>
    </row>
    <row r="129" spans="1:11">
      <c r="A129" s="14" t="s">
        <v>163</v>
      </c>
      <c r="B129" s="14">
        <v>-0.37454721370797778</v>
      </c>
      <c r="C129" s="14">
        <v>-0.22459559548883076</v>
      </c>
      <c r="D129" s="14">
        <v>-0.41257045538252068</v>
      </c>
      <c r="E129" s="14">
        <v>-1.6068430055373937</v>
      </c>
      <c r="F129" s="14">
        <v>-0.36878068652251694</v>
      </c>
      <c r="G129" s="14">
        <v>-1.1067844695243285</v>
      </c>
      <c r="H129" s="14">
        <v>-0.30852880354595896</v>
      </c>
      <c r="I129" s="14">
        <v>-0.42191120458321735</v>
      </c>
      <c r="J129" s="14">
        <v>-0.1478712687901525</v>
      </c>
      <c r="K129" s="14">
        <v>-0.16964049124331332</v>
      </c>
    </row>
    <row r="130" spans="1:11">
      <c r="A130" s="14" t="s">
        <v>164</v>
      </c>
      <c r="B130" s="14">
        <v>-0.33021194956689448</v>
      </c>
      <c r="C130" s="14">
        <v>0.56168801389061551</v>
      </c>
      <c r="D130" s="14">
        <v>0.24277040048451343</v>
      </c>
      <c r="E130" s="14">
        <v>0.61801654059130529</v>
      </c>
      <c r="F130" s="14">
        <v>1.0085886622812663</v>
      </c>
      <c r="G130" s="14">
        <v>1.5219682534098573</v>
      </c>
      <c r="H130" s="14">
        <v>0.10764693353752755</v>
      </c>
      <c r="I130" s="14">
        <v>0.27719512372570121</v>
      </c>
      <c r="J130" s="14">
        <v>-0.18205573519876475</v>
      </c>
      <c r="K130" s="14">
        <v>-0.16964049124331332</v>
      </c>
    </row>
    <row r="131" spans="1:11">
      <c r="A131" s="14" t="s">
        <v>165</v>
      </c>
      <c r="B131" s="14">
        <v>0.17389495519065676</v>
      </c>
      <c r="C131" s="14">
        <v>-0.22459559548883076</v>
      </c>
      <c r="D131" s="14">
        <v>-0.2760442752190293</v>
      </c>
      <c r="E131" s="14">
        <v>0.61801654059130529</v>
      </c>
      <c r="F131" s="14">
        <v>-0.37820713149909069</v>
      </c>
      <c r="G131" s="14">
        <v>1.5361589770821269</v>
      </c>
      <c r="H131" s="14">
        <v>-0.36729593949814965</v>
      </c>
      <c r="I131" s="14">
        <v>-0.34533337138810716</v>
      </c>
      <c r="J131" s="14">
        <v>0.12343389939213702</v>
      </c>
      <c r="K131" s="14">
        <v>-0.16964049124331332</v>
      </c>
    </row>
    <row r="132" spans="1:11">
      <c r="A132" s="14" t="s">
        <v>166</v>
      </c>
      <c r="B132" s="14">
        <v>-0.37454721370797778</v>
      </c>
      <c r="C132" s="14">
        <v>-0.22459559548883076</v>
      </c>
      <c r="D132" s="14">
        <v>0.14824394582476447</v>
      </c>
      <c r="E132" s="14">
        <v>0.61801654059130529</v>
      </c>
      <c r="F132" s="14">
        <v>-0.1559046071272657</v>
      </c>
      <c r="G132" s="14">
        <v>0.10541868150242412</v>
      </c>
      <c r="H132" s="14">
        <v>-0.16528193380701872</v>
      </c>
      <c r="I132" s="14">
        <v>0.24958024448718097</v>
      </c>
      <c r="J132" s="14">
        <v>0.12343389939213702</v>
      </c>
      <c r="K132" s="14">
        <v>-0.16964049124331332</v>
      </c>
    </row>
    <row r="133" spans="1:11">
      <c r="A133" s="14" t="s">
        <v>167</v>
      </c>
      <c r="B133" s="14">
        <v>-0.37454721370797778</v>
      </c>
      <c r="C133" s="14">
        <v>-0.22459559548883076</v>
      </c>
      <c r="D133" s="14">
        <v>-0.70775742289155563</v>
      </c>
      <c r="E133" s="14">
        <v>0.61801654059130529</v>
      </c>
      <c r="F133" s="14">
        <v>-0.37455161729100822</v>
      </c>
      <c r="G133" s="14">
        <v>-1.0774569739349718</v>
      </c>
      <c r="H133" s="14">
        <v>-0.61377588239968739</v>
      </c>
      <c r="I133" s="14">
        <v>-0.57517207820748362</v>
      </c>
      <c r="J133" s="14">
        <v>-0.61139455008198806</v>
      </c>
      <c r="K133" s="14">
        <v>-0.16964049124331332</v>
      </c>
    </row>
    <row r="134" spans="1:11">
      <c r="A134" s="14" t="s">
        <v>168</v>
      </c>
      <c r="B134" s="14">
        <v>-0.27393903112302359</v>
      </c>
      <c r="C134" s="14">
        <v>-0.22459559548883076</v>
      </c>
      <c r="D134" s="14">
        <v>-0.56889330935191773</v>
      </c>
      <c r="E134" s="14">
        <v>-1.6068430055373937</v>
      </c>
      <c r="F134" s="14">
        <v>-0.31588828149073234</v>
      </c>
      <c r="G134" s="14">
        <v>0.70836676286640743</v>
      </c>
      <c r="H134" s="14">
        <v>-0.55168868095574697</v>
      </c>
      <c r="I134" s="14">
        <v>-0.4937066904156866</v>
      </c>
      <c r="J134" s="14">
        <v>-0.51699752486316097</v>
      </c>
      <c r="K134" s="14">
        <v>-0.12953234365660288</v>
      </c>
    </row>
    <row r="135" spans="1:11">
      <c r="A135" s="14" t="s">
        <v>169</v>
      </c>
      <c r="B135" s="14">
        <v>-0.37454721370797778</v>
      </c>
      <c r="C135" s="14">
        <v>-0.22341282841253943</v>
      </c>
      <c r="D135" s="14">
        <v>0.19812043944374674</v>
      </c>
      <c r="E135" s="14">
        <v>0.61801654059130529</v>
      </c>
      <c r="F135" s="14">
        <v>-0.24293914447608694</v>
      </c>
      <c r="G135" s="14">
        <v>-0.14749154927891178</v>
      </c>
      <c r="H135" s="14">
        <v>-0.15530778487129915</v>
      </c>
      <c r="I135" s="14">
        <v>0.29017225376985728</v>
      </c>
      <c r="J135" s="14">
        <v>0.17861977479618907</v>
      </c>
      <c r="K135" s="14">
        <v>-0.16964049124331332</v>
      </c>
    </row>
    <row r="136" spans="1:11">
      <c r="A136" s="14" t="s">
        <v>170</v>
      </c>
      <c r="B136" s="14">
        <v>-0.33800673499523187</v>
      </c>
      <c r="C136" s="14">
        <v>-0.22459559548883076</v>
      </c>
      <c r="D136" s="14">
        <v>-0.69553017353456981</v>
      </c>
      <c r="E136" s="14">
        <v>-1.6068430055373937</v>
      </c>
      <c r="F136" s="14">
        <v>-0.37534775358122147</v>
      </c>
      <c r="G136" s="14">
        <v>-1.2695047676330184</v>
      </c>
      <c r="H136" s="14">
        <v>-0.61373140914400415</v>
      </c>
      <c r="I136" s="14">
        <v>-0.57028387301523042</v>
      </c>
      <c r="J136" s="14">
        <v>-0.59209933322136432</v>
      </c>
      <c r="K136" s="14">
        <v>-0.16964049124331332</v>
      </c>
    </row>
    <row r="137" spans="1:11">
      <c r="A137" s="14" t="s">
        <v>171</v>
      </c>
      <c r="B137" s="14">
        <v>0.7103146605039008</v>
      </c>
      <c r="C137" s="14">
        <v>-1.1384621067306634E-2</v>
      </c>
      <c r="D137" s="14">
        <v>-0.18860876358405934</v>
      </c>
      <c r="E137" s="14">
        <v>0.61801654059130529</v>
      </c>
      <c r="F137" s="14">
        <v>0.33654209206548891</v>
      </c>
      <c r="G137" s="14">
        <v>1.4002433792432791</v>
      </c>
      <c r="H137" s="14">
        <v>-0.31051323569424066</v>
      </c>
      <c r="I137" s="14">
        <v>-0.19369938781238122</v>
      </c>
      <c r="J137" s="14">
        <v>-0.32273252659394575</v>
      </c>
      <c r="K137" s="14">
        <v>-3.6427957735910177E-2</v>
      </c>
    </row>
    <row r="138" spans="1:11">
      <c r="A138" s="14" t="s">
        <v>172</v>
      </c>
      <c r="B138" s="14">
        <v>-0.37454721370797778</v>
      </c>
      <c r="C138" s="14">
        <v>-0.22401255943897658</v>
      </c>
      <c r="D138" s="14">
        <v>-7.0926055811295338E-2</v>
      </c>
      <c r="E138" s="14">
        <v>0.61801654059130529</v>
      </c>
      <c r="F138" s="14">
        <v>-0.29954809231292406</v>
      </c>
      <c r="G138" s="14">
        <v>-1.1654394607030425</v>
      </c>
      <c r="H138" s="14">
        <v>-0.51643069641152883</v>
      </c>
      <c r="I138" s="14">
        <v>-0.42277035781699862</v>
      </c>
      <c r="J138" s="14">
        <v>0.71908815476446031</v>
      </c>
      <c r="K138" s="14">
        <v>-0.16964049124331332</v>
      </c>
    </row>
    <row r="139" spans="1:11">
      <c r="A139" s="14" t="s">
        <v>173</v>
      </c>
      <c r="B139" s="14">
        <v>-0.14343494683609073</v>
      </c>
      <c r="C139" s="14">
        <v>-0.21666567004687609</v>
      </c>
      <c r="D139" s="14">
        <v>-0.46577906505871203</v>
      </c>
      <c r="E139" s="14">
        <v>0.61801654059130529</v>
      </c>
      <c r="F139" s="14">
        <v>-2.4350588141023647E-2</v>
      </c>
      <c r="G139" s="14">
        <v>0.19844675890952412</v>
      </c>
      <c r="H139" s="14">
        <v>-0.3649670418356904</v>
      </c>
      <c r="I139" s="14">
        <v>-0.30740473600734375</v>
      </c>
      <c r="J139" s="14">
        <v>-0.42688106411078219</v>
      </c>
      <c r="K139" s="14">
        <v>1.8880216177067592E-2</v>
      </c>
    </row>
    <row r="140" spans="1:11">
      <c r="A140" s="14" t="s">
        <v>174</v>
      </c>
      <c r="B140" s="14">
        <v>-0.37454721370797778</v>
      </c>
      <c r="C140" s="14">
        <v>-0.22459559548883076</v>
      </c>
      <c r="D140" s="14">
        <v>0.4650232085827985</v>
      </c>
      <c r="E140" s="14">
        <v>0.61801654059130529</v>
      </c>
      <c r="F140" s="14">
        <v>6.5855872336399848E-2</v>
      </c>
      <c r="G140" s="14">
        <v>-0.43004462506454411</v>
      </c>
      <c r="H140" s="14">
        <v>0.12896446403501127</v>
      </c>
      <c r="I140" s="14">
        <v>0.42978708323998699</v>
      </c>
      <c r="J140" s="14">
        <v>0.61368858510548907</v>
      </c>
      <c r="K140" s="14">
        <v>-0.16964049124331332</v>
      </c>
    </row>
    <row r="141" spans="1:11">
      <c r="A141" s="14" t="s">
        <v>175</v>
      </c>
      <c r="B141" s="14">
        <v>-0.37454721370797778</v>
      </c>
      <c r="C141" s="14">
        <v>-0.15278307550292691</v>
      </c>
      <c r="D141" s="14">
        <v>1.3394956593001759</v>
      </c>
      <c r="E141" s="14">
        <v>0.61801654059130529</v>
      </c>
      <c r="F141" s="14">
        <v>0.90144348495122451</v>
      </c>
      <c r="G141" s="14">
        <v>0.77837433298293679</v>
      </c>
      <c r="H141" s="14">
        <v>-9.0175843978583997E-2</v>
      </c>
      <c r="I141" s="14">
        <v>0.7650930499941635</v>
      </c>
      <c r="J141" s="14">
        <v>0.52949240331337788</v>
      </c>
      <c r="K141" s="14">
        <v>-0.16964049124331332</v>
      </c>
    </row>
    <row r="142" spans="1:11">
      <c r="A142" s="14" t="s">
        <v>176</v>
      </c>
      <c r="B142" s="14">
        <v>-0.37449003294991012</v>
      </c>
      <c r="C142" s="14">
        <v>-0.22459559548883076</v>
      </c>
      <c r="D142" s="14">
        <v>-0.70335315422048639</v>
      </c>
      <c r="E142" s="14">
        <v>0.61801654059130529</v>
      </c>
      <c r="F142" s="14">
        <v>-0.36159492556616812</v>
      </c>
      <c r="G142" s="14">
        <v>0.28516784801783762</v>
      </c>
      <c r="H142" s="14">
        <v>-0.5974770595056258</v>
      </c>
      <c r="I142" s="14">
        <v>-0.56960076170568874</v>
      </c>
      <c r="J142" s="14">
        <v>-0.61083456457837582</v>
      </c>
      <c r="K142" s="14">
        <v>-0.16964049124331332</v>
      </c>
    </row>
    <row r="143" spans="1:11">
      <c r="A143" s="14" t="s">
        <v>177</v>
      </c>
      <c r="B143" s="14">
        <v>-0.26483730298515318</v>
      </c>
      <c r="C143" s="14">
        <v>-0.22352033138859168</v>
      </c>
      <c r="D143" s="14">
        <v>-5.9484150592079454E-2</v>
      </c>
      <c r="E143" s="14">
        <v>0.61801654059130529</v>
      </c>
      <c r="F143" s="14">
        <v>-0.30870876588498297</v>
      </c>
      <c r="G143" s="14">
        <v>-0.68106275935624416</v>
      </c>
      <c r="H143" s="14">
        <v>-0.40924409494873254</v>
      </c>
      <c r="I143" s="14">
        <v>-0.15654503676409512</v>
      </c>
      <c r="J143" s="14">
        <v>-3.2450696051618322E-2</v>
      </c>
      <c r="K143" s="14">
        <v>-0.16942986369917407</v>
      </c>
    </row>
    <row r="144" spans="1:11">
      <c r="A144" s="14" t="s">
        <v>178</v>
      </c>
      <c r="B144" s="14">
        <v>-0.37454721370797778</v>
      </c>
      <c r="C144" s="14">
        <v>-0.21373664309328208</v>
      </c>
      <c r="D144" s="14">
        <v>-0.22342338121881511</v>
      </c>
      <c r="E144" s="14">
        <v>0.61801654059130529</v>
      </c>
      <c r="F144" s="14">
        <v>0.25738022563764468</v>
      </c>
      <c r="G144" s="14">
        <v>-0.31557278744157025</v>
      </c>
      <c r="H144" s="14">
        <v>-0.40940947441149783</v>
      </c>
      <c r="I144" s="14">
        <v>-0.2490276302498699</v>
      </c>
      <c r="J144" s="14">
        <v>-0.16002736007052618</v>
      </c>
      <c r="K144" s="14">
        <v>-0.16964049124331332</v>
      </c>
    </row>
    <row r="145" spans="1:11">
      <c r="A145" s="14" t="s">
        <v>179</v>
      </c>
      <c r="B145" s="14">
        <v>-0.37454721370797778</v>
      </c>
      <c r="C145" s="14">
        <v>-0.22459559548883076</v>
      </c>
      <c r="D145" s="14">
        <v>0.10422209995399245</v>
      </c>
      <c r="E145" s="14">
        <v>0.61801654059130529</v>
      </c>
      <c r="F145" s="14">
        <v>-0.36594054071071058</v>
      </c>
      <c r="G145" s="14">
        <v>-1.1181370484621442</v>
      </c>
      <c r="H145" s="14">
        <v>0.40001985271908391</v>
      </c>
      <c r="I145" s="14">
        <v>-0.18485374742476654</v>
      </c>
      <c r="J145" s="14">
        <v>0.66797038826403754</v>
      </c>
      <c r="K145" s="14">
        <v>-0.16964049124331332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activeCell="D31" sqref="D31"/>
    </sheetView>
  </sheetViews>
  <sheetFormatPr defaultRowHeight="15"/>
  <cols>
    <col min="1" max="1" width="18.28515625" bestFit="1" customWidth="1"/>
    <col min="2" max="2" width="20.28515625" customWidth="1"/>
    <col min="3" max="3" width="24.42578125" customWidth="1"/>
  </cols>
  <sheetData>
    <row r="1" spans="1:3" ht="15.75" thickBot="1">
      <c r="A1" s="94" t="s">
        <v>181</v>
      </c>
      <c r="B1" s="94"/>
      <c r="C1" s="94"/>
    </row>
    <row r="2" spans="1:3" ht="15.75" thickTop="1">
      <c r="A2" s="95" t="s">
        <v>182</v>
      </c>
      <c r="B2" s="96"/>
      <c r="C2" s="15">
        <v>0.7822082727831412</v>
      </c>
    </row>
    <row r="3" spans="1:3">
      <c r="A3" s="97" t="s">
        <v>183</v>
      </c>
      <c r="B3" s="16" t="s">
        <v>184</v>
      </c>
      <c r="C3" s="17">
        <v>1514.6790268499908</v>
      </c>
    </row>
    <row r="4" spans="1:3">
      <c r="A4" s="97"/>
      <c r="B4" s="16" t="s">
        <v>185</v>
      </c>
      <c r="C4" s="18">
        <v>45</v>
      </c>
    </row>
    <row r="5" spans="1:3" ht="15.75" thickBot="1">
      <c r="A5" s="98"/>
      <c r="B5" s="19" t="s">
        <v>186</v>
      </c>
      <c r="C5" s="20">
        <v>4.2833057414843774E-288</v>
      </c>
    </row>
    <row r="6" spans="1:3" ht="15.75" thickTop="1"/>
  </sheetData>
  <mergeCells count="3">
    <mergeCell ref="A1:C1"/>
    <mergeCell ref="A2:B2"/>
    <mergeCell ref="A3:A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workbookViewId="0">
      <selection activeCell="A16" sqref="A16"/>
    </sheetView>
  </sheetViews>
  <sheetFormatPr defaultRowHeight="15"/>
  <cols>
    <col min="1" max="1" width="31.140625" customWidth="1"/>
    <col min="2" max="2" width="28.5703125" customWidth="1"/>
    <col min="3" max="3" width="21.7109375" customWidth="1"/>
  </cols>
  <sheetData>
    <row r="1" spans="1:3" ht="15.75" thickBot="1">
      <c r="A1" s="94" t="s">
        <v>187</v>
      </c>
      <c r="B1" s="94"/>
      <c r="C1" s="94"/>
    </row>
    <row r="2" spans="1:3" ht="16.5" thickTop="1" thickBot="1">
      <c r="A2" s="21" t="s">
        <v>188</v>
      </c>
      <c r="B2" s="22" t="s">
        <v>189</v>
      </c>
      <c r="C2" s="23" t="s">
        <v>190</v>
      </c>
    </row>
    <row r="3" spans="1:3" ht="15.75" thickTop="1">
      <c r="A3" s="24" t="s">
        <v>26</v>
      </c>
      <c r="B3" s="25">
        <v>1</v>
      </c>
      <c r="C3" s="26">
        <v>0.85724903995933976</v>
      </c>
    </row>
    <row r="4" spans="1:3">
      <c r="A4" s="27" t="s">
        <v>27</v>
      </c>
      <c r="B4" s="28">
        <v>1</v>
      </c>
      <c r="C4" s="29">
        <v>0.86948417945060963</v>
      </c>
    </row>
    <row r="5" spans="1:3">
      <c r="A5" s="27" t="s">
        <v>28</v>
      </c>
      <c r="B5" s="28">
        <v>1</v>
      </c>
      <c r="C5" s="29">
        <v>0.95921084618433861</v>
      </c>
    </row>
    <row r="6" spans="1:3">
      <c r="A6" s="27" t="s">
        <v>29</v>
      </c>
      <c r="B6" s="28">
        <v>1</v>
      </c>
      <c r="C6" s="29">
        <v>0.99938410947567857</v>
      </c>
    </row>
    <row r="7" spans="1:3">
      <c r="A7" s="27" t="s">
        <v>30</v>
      </c>
      <c r="B7" s="28">
        <v>1</v>
      </c>
      <c r="C7" s="29">
        <v>0.82030803983009981</v>
      </c>
    </row>
    <row r="8" spans="1:3">
      <c r="A8" s="27" t="s">
        <v>31</v>
      </c>
      <c r="B8" s="28">
        <v>1</v>
      </c>
      <c r="C8" s="29">
        <v>0.85045024562116378</v>
      </c>
    </row>
    <row r="9" spans="1:3">
      <c r="A9" s="27" t="s">
        <v>32</v>
      </c>
      <c r="B9" s="28">
        <v>1</v>
      </c>
      <c r="C9" s="29">
        <v>0.8642126669431397</v>
      </c>
    </row>
    <row r="10" spans="1:3">
      <c r="A10" s="27" t="s">
        <v>33</v>
      </c>
      <c r="B10" s="28">
        <v>1</v>
      </c>
      <c r="C10" s="29">
        <v>0.94131431232840834</v>
      </c>
    </row>
    <row r="11" spans="1:3">
      <c r="A11" s="27" t="s">
        <v>34</v>
      </c>
      <c r="B11" s="28">
        <v>1</v>
      </c>
      <c r="C11" s="29">
        <v>0.92004046733436207</v>
      </c>
    </row>
    <row r="12" spans="1:3" ht="15.75" thickBot="1">
      <c r="A12" s="30" t="s">
        <v>35</v>
      </c>
      <c r="B12" s="31">
        <v>1</v>
      </c>
      <c r="C12" s="32">
        <v>0.85610545966190377</v>
      </c>
    </row>
    <row r="13" spans="1:3" ht="39" customHeight="1" thickTop="1">
      <c r="A13" s="99" t="s">
        <v>191</v>
      </c>
      <c r="B13" s="99"/>
      <c r="C13" s="99"/>
    </row>
  </sheetData>
  <mergeCells count="2">
    <mergeCell ref="A1:C1"/>
    <mergeCell ref="A13:C1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0"/>
  <sheetViews>
    <sheetView workbookViewId="0">
      <selection activeCell="F20" sqref="F20"/>
    </sheetView>
  </sheetViews>
  <sheetFormatPr defaultRowHeight="15"/>
  <cols>
    <col min="1" max="1" width="51" bestFit="1" customWidth="1"/>
    <col min="2" max="2" width="22.5703125" bestFit="1" customWidth="1"/>
    <col min="3" max="3" width="13.7109375" bestFit="1" customWidth="1"/>
    <col min="4" max="4" width="12.7109375" bestFit="1" customWidth="1"/>
    <col min="5" max="5" width="45" customWidth="1"/>
    <col min="6" max="6" width="13.7109375" bestFit="1" customWidth="1"/>
    <col min="7" max="7" width="12.7109375" bestFit="1" customWidth="1"/>
    <col min="8" max="8" width="43.7109375" bestFit="1" customWidth="1"/>
    <col min="9" max="9" width="13.7109375" bestFit="1" customWidth="1"/>
    <col min="10" max="10" width="12.7109375" bestFit="1" customWidth="1"/>
    <col min="11" max="11" width="12" bestFit="1" customWidth="1"/>
  </cols>
  <sheetData>
    <row r="1" spans="1:11">
      <c r="A1" s="100" t="s">
        <v>192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>
      <c r="A2" s="14" t="s">
        <v>193</v>
      </c>
      <c r="B2" s="14" t="s">
        <v>194</v>
      </c>
      <c r="C2" s="14"/>
      <c r="D2" s="14"/>
      <c r="E2" s="14" t="s">
        <v>195</v>
      </c>
      <c r="F2" s="14"/>
      <c r="G2" s="14"/>
      <c r="H2" s="14" t="s">
        <v>196</v>
      </c>
      <c r="I2" s="14"/>
      <c r="J2" s="14"/>
    </row>
    <row r="3" spans="1:11">
      <c r="A3" s="14"/>
      <c r="B3" s="14" t="s">
        <v>197</v>
      </c>
      <c r="C3" s="14" t="s">
        <v>198</v>
      </c>
      <c r="D3" s="14" t="s">
        <v>199</v>
      </c>
      <c r="E3" s="14" t="s">
        <v>197</v>
      </c>
      <c r="F3" s="14" t="s">
        <v>198</v>
      </c>
      <c r="G3" s="14" t="s">
        <v>199</v>
      </c>
      <c r="H3" s="14" t="s">
        <v>197</v>
      </c>
      <c r="I3" s="14" t="s">
        <v>198</v>
      </c>
      <c r="J3" s="14" t="s">
        <v>199</v>
      </c>
      <c r="K3" s="41" t="s">
        <v>210</v>
      </c>
    </row>
    <row r="4" spans="1:11">
      <c r="A4" s="14" t="s">
        <v>200</v>
      </c>
      <c r="B4" s="14">
        <v>5.5032756847434525</v>
      </c>
      <c r="C4" s="14">
        <v>55.032756847434527</v>
      </c>
      <c r="D4" s="14">
        <v>55.032756847434527</v>
      </c>
      <c r="E4" s="14">
        <v>5.5032756847434499</v>
      </c>
      <c r="F4" s="14">
        <v>55.032756847434491</v>
      </c>
      <c r="G4" s="14">
        <v>55.032756847434491</v>
      </c>
      <c r="H4" s="14">
        <v>3.9831173975911436</v>
      </c>
      <c r="I4" s="14">
        <v>39.83117397591144</v>
      </c>
      <c r="J4" s="14">
        <v>39.83117397591144</v>
      </c>
      <c r="K4" s="42">
        <v>44.565055223925881</v>
      </c>
    </row>
    <row r="5" spans="1:11">
      <c r="A5" s="14" t="s">
        <v>201</v>
      </c>
      <c r="B5" s="14">
        <v>1.5785386107891162</v>
      </c>
      <c r="C5" s="14">
        <v>15.785386107891162</v>
      </c>
      <c r="D5" s="14">
        <v>70.818142955325683</v>
      </c>
      <c r="E5" s="14">
        <v>1.5785386107891164</v>
      </c>
      <c r="F5" s="14">
        <v>15.785386107891163</v>
      </c>
      <c r="G5" s="14">
        <v>70.818142955325655</v>
      </c>
      <c r="H5" s="14">
        <v>2.6698078043652873</v>
      </c>
      <c r="I5" s="14">
        <v>26.698078043652874</v>
      </c>
      <c r="J5" s="14">
        <v>66.529252019564311</v>
      </c>
      <c r="K5" s="42">
        <v>29.871108572085408</v>
      </c>
    </row>
    <row r="6" spans="1:11">
      <c r="A6" s="14" t="s">
        <v>202</v>
      </c>
      <c r="B6" s="14">
        <v>0.99850609090184661</v>
      </c>
      <c r="C6" s="14">
        <v>9.9850609090184665</v>
      </c>
      <c r="D6" s="14">
        <v>80.803203864344155</v>
      </c>
      <c r="E6" s="14">
        <v>0.99850609090184683</v>
      </c>
      <c r="F6" s="14">
        <v>9.9850609090184683</v>
      </c>
      <c r="G6" s="14">
        <v>80.803203864344127</v>
      </c>
      <c r="H6" s="14">
        <v>1.2712350821977954</v>
      </c>
      <c r="I6" s="14">
        <v>12.712350821977953</v>
      </c>
      <c r="J6" s="14">
        <v>79.24160284154226</v>
      </c>
      <c r="K6" s="42">
        <v>14.223196553282197</v>
      </c>
    </row>
    <row r="7" spans="1:11">
      <c r="A7" s="14" t="s">
        <v>203</v>
      </c>
      <c r="B7" s="14">
        <v>0.85743898035463084</v>
      </c>
      <c r="C7" s="14">
        <v>8.5743898035463086</v>
      </c>
      <c r="D7" s="14">
        <v>89.377593667890466</v>
      </c>
      <c r="E7" s="14">
        <v>0.8574389803546314</v>
      </c>
      <c r="F7" s="14">
        <v>8.574389803546314</v>
      </c>
      <c r="G7" s="14">
        <v>89.377593667890437</v>
      </c>
      <c r="H7" s="14">
        <v>1.0135990826348142</v>
      </c>
      <c r="I7" s="14">
        <v>10.135990826348143</v>
      </c>
      <c r="J7" s="14">
        <v>89.377593667890409</v>
      </c>
      <c r="K7" s="42">
        <v>11.340639650706525</v>
      </c>
    </row>
    <row r="8" spans="1:11">
      <c r="A8" s="14" t="s">
        <v>204</v>
      </c>
      <c r="B8" s="14">
        <v>0.55238814748611231</v>
      </c>
      <c r="C8" s="14">
        <v>5.5238814748611231</v>
      </c>
      <c r="D8" s="14">
        <v>94.901475142751593</v>
      </c>
      <c r="E8" s="14"/>
      <c r="F8" s="14"/>
      <c r="G8" s="14"/>
      <c r="H8" s="40">
        <v>8.9377593667890398</v>
      </c>
      <c r="I8" s="14"/>
      <c r="J8" s="14"/>
    </row>
    <row r="9" spans="1:11">
      <c r="A9" s="14" t="s">
        <v>205</v>
      </c>
      <c r="B9" s="14">
        <v>0.15710489800991057</v>
      </c>
      <c r="C9" s="14">
        <v>1.5710489800991057</v>
      </c>
      <c r="D9" s="14">
        <v>96.4725241228507</v>
      </c>
      <c r="E9" s="14"/>
      <c r="F9" s="14"/>
      <c r="G9" s="14"/>
      <c r="H9" s="14"/>
      <c r="I9" s="14"/>
      <c r="J9" s="14"/>
    </row>
    <row r="10" spans="1:11">
      <c r="A10" s="14" t="s">
        <v>206</v>
      </c>
      <c r="B10" s="14">
        <v>0.14498486821024284</v>
      </c>
      <c r="C10" s="14">
        <v>1.4498486821024286</v>
      </c>
      <c r="D10" s="14">
        <v>97.922372804953127</v>
      </c>
      <c r="E10" s="14"/>
      <c r="F10" s="14"/>
      <c r="G10" s="14"/>
      <c r="H10" s="14"/>
      <c r="I10" s="14"/>
      <c r="J10" s="14"/>
    </row>
    <row r="11" spans="1:11">
      <c r="A11" s="14" t="s">
        <v>207</v>
      </c>
      <c r="B11" s="14">
        <v>0.11436058988659312</v>
      </c>
      <c r="C11" s="14">
        <v>1.1436058988659312</v>
      </c>
      <c r="D11" s="14">
        <v>99.065978703819056</v>
      </c>
      <c r="E11" s="14"/>
      <c r="F11" s="14"/>
      <c r="G11" s="14"/>
      <c r="H11" s="14"/>
      <c r="I11" s="14"/>
      <c r="J11" s="14"/>
    </row>
    <row r="12" spans="1:11">
      <c r="A12" s="14" t="s">
        <v>208</v>
      </c>
      <c r="B12" s="14">
        <v>6.8460886247251079E-2</v>
      </c>
      <c r="C12" s="14">
        <v>0.68460886247251074</v>
      </c>
      <c r="D12" s="14">
        <v>99.750587566291571</v>
      </c>
      <c r="E12" s="14"/>
      <c r="F12" s="14"/>
      <c r="G12" s="14"/>
      <c r="H12" s="14"/>
      <c r="I12" s="14"/>
      <c r="J12" s="14"/>
    </row>
    <row r="13" spans="1:11">
      <c r="A13" s="14" t="s">
        <v>209</v>
      </c>
      <c r="B13" s="14">
        <v>2.494124337084307E-2</v>
      </c>
      <c r="C13" s="14">
        <v>0.24941243370843069</v>
      </c>
      <c r="D13" s="14">
        <v>100</v>
      </c>
      <c r="E13" s="14"/>
      <c r="F13" s="14"/>
      <c r="G13" s="14"/>
      <c r="H13" s="14"/>
      <c r="I13" s="14"/>
      <c r="J13" s="14"/>
    </row>
    <row r="14" spans="1:11">
      <c r="A14" s="14" t="s">
        <v>191</v>
      </c>
      <c r="B14" s="14"/>
      <c r="C14" s="14"/>
      <c r="D14" s="14"/>
      <c r="E14" s="14"/>
      <c r="F14" s="14"/>
      <c r="G14" s="14"/>
      <c r="H14" s="14"/>
      <c r="I14" s="14"/>
      <c r="J14" s="14"/>
    </row>
    <row r="20" spans="6:6">
      <c r="F20">
        <f>600/11</f>
        <v>54.545454545454547</v>
      </c>
    </row>
  </sheetData>
  <mergeCells count="1">
    <mergeCell ref="A1:J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K31" sqref="K31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"/>
  <sheetViews>
    <sheetView workbookViewId="0">
      <selection activeCell="H32" sqref="H32"/>
    </sheetView>
  </sheetViews>
  <sheetFormatPr defaultRowHeight="15"/>
  <cols>
    <col min="1" max="1" width="35.42578125" customWidth="1"/>
  </cols>
  <sheetData>
    <row r="1" spans="1:5" ht="15.75" thickBot="1">
      <c r="A1" s="94" t="s">
        <v>211</v>
      </c>
      <c r="B1" s="94"/>
      <c r="C1" s="94"/>
      <c r="D1" s="94"/>
      <c r="E1" s="94"/>
    </row>
    <row r="2" spans="1:5" ht="15.75" thickTop="1">
      <c r="A2" s="101" t="s">
        <v>188</v>
      </c>
      <c r="B2" s="103" t="s">
        <v>193</v>
      </c>
      <c r="C2" s="104"/>
      <c r="D2" s="104"/>
      <c r="E2" s="105"/>
    </row>
    <row r="3" spans="1:5" ht="15.75" thickBot="1">
      <c r="A3" s="102"/>
      <c r="B3" s="43" t="s">
        <v>200</v>
      </c>
      <c r="C3" s="44" t="s">
        <v>201</v>
      </c>
      <c r="D3" s="44" t="s">
        <v>202</v>
      </c>
      <c r="E3" s="45" t="s">
        <v>203</v>
      </c>
    </row>
    <row r="4" spans="1:5" ht="15.75" thickTop="1">
      <c r="A4" s="24" t="s">
        <v>26</v>
      </c>
      <c r="B4" s="46">
        <v>0.66902356463391655</v>
      </c>
      <c r="C4" s="47">
        <v>0.63326223522945191</v>
      </c>
      <c r="D4" s="47">
        <v>3.4056486731407223E-2</v>
      </c>
      <c r="E4" s="26">
        <v>-8.6461593020134564E-2</v>
      </c>
    </row>
    <row r="5" spans="1:5">
      <c r="A5" s="27" t="s">
        <v>27</v>
      </c>
      <c r="B5" s="35">
        <v>0.6318112332218746</v>
      </c>
      <c r="C5" s="36">
        <v>0.66403091811628856</v>
      </c>
      <c r="D5" s="36">
        <v>-9.5433343303384974E-2</v>
      </c>
      <c r="E5" s="29">
        <v>0.14231711701984645</v>
      </c>
    </row>
    <row r="6" spans="1:5">
      <c r="A6" s="27" t="s">
        <v>28</v>
      </c>
      <c r="B6" s="35">
        <v>0.90088633905208437</v>
      </c>
      <c r="C6" s="36">
        <v>-0.36040536006490126</v>
      </c>
      <c r="D6" s="36">
        <v>3.8907635908122275E-2</v>
      </c>
      <c r="E6" s="29">
        <v>-0.12731387433505159</v>
      </c>
    </row>
    <row r="7" spans="1:5">
      <c r="A7" s="27" t="s">
        <v>29</v>
      </c>
      <c r="B7" s="35">
        <v>0.25314981625197702</v>
      </c>
      <c r="C7" s="36">
        <v>-6.5263485976216118E-2</v>
      </c>
      <c r="D7" s="36">
        <v>0.79244042838700757</v>
      </c>
      <c r="E7" s="29">
        <v>0.55052531718651865</v>
      </c>
    </row>
    <row r="8" spans="1:5">
      <c r="A8" s="27" t="s">
        <v>30</v>
      </c>
      <c r="B8" s="35">
        <v>0.85478683730295613</v>
      </c>
      <c r="C8" s="36">
        <v>4.857173659121497E-2</v>
      </c>
      <c r="D8" s="36">
        <v>-0.1878403045976198</v>
      </c>
      <c r="E8" s="29">
        <v>0.22804453288096263</v>
      </c>
    </row>
    <row r="9" spans="1:5">
      <c r="A9" s="27" t="s">
        <v>31</v>
      </c>
      <c r="B9" s="35">
        <v>0.43936107110485573</v>
      </c>
      <c r="C9" s="36">
        <v>0.38790026816978407</v>
      </c>
      <c r="D9" s="36">
        <v>0.45046935174707597</v>
      </c>
      <c r="E9" s="29">
        <v>-0.55138266195913022</v>
      </c>
    </row>
    <row r="10" spans="1:5">
      <c r="A10" s="27" t="s">
        <v>32</v>
      </c>
      <c r="B10" s="35">
        <v>0.83174222520507479</v>
      </c>
      <c r="C10" s="36">
        <v>-0.34805323774553876</v>
      </c>
      <c r="D10" s="36">
        <v>8.2261701323031955E-2</v>
      </c>
      <c r="E10" s="29">
        <v>-0.21097273270339487</v>
      </c>
    </row>
    <row r="11" spans="1:5">
      <c r="A11" s="27" t="s">
        <v>33</v>
      </c>
      <c r="B11" s="35">
        <v>0.948370535181422</v>
      </c>
      <c r="C11" s="36">
        <v>-0.18326828147058133</v>
      </c>
      <c r="D11" s="36">
        <v>1.658460636089263E-2</v>
      </c>
      <c r="E11" s="29">
        <v>-8.9695753337521555E-2</v>
      </c>
    </row>
    <row r="12" spans="1:5">
      <c r="A12" s="27" t="s">
        <v>34</v>
      </c>
      <c r="B12" s="35">
        <v>0.81252439494202899</v>
      </c>
      <c r="C12" s="36">
        <v>-0.50343906010698836</v>
      </c>
      <c r="D12" s="36">
        <v>-7.9887851339035587E-2</v>
      </c>
      <c r="E12" s="29">
        <v>3.4086544964211547E-3</v>
      </c>
    </row>
    <row r="13" spans="1:5" ht="15.75" thickBot="1">
      <c r="A13" s="30" t="s">
        <v>35</v>
      </c>
      <c r="B13" s="38">
        <v>0.77828035651008265</v>
      </c>
      <c r="C13" s="39">
        <v>0.20352913221516281</v>
      </c>
      <c r="D13" s="39">
        <v>-0.32731080728586492</v>
      </c>
      <c r="E13" s="32">
        <v>0.31910605463710734</v>
      </c>
    </row>
    <row r="14" spans="1:5" ht="32.25" customHeight="1" thickTop="1">
      <c r="A14" s="99" t="s">
        <v>191</v>
      </c>
      <c r="B14" s="99"/>
      <c r="C14" s="99"/>
      <c r="D14" s="99"/>
      <c r="E14" s="99"/>
    </row>
    <row r="15" spans="1:5" ht="42" customHeight="1">
      <c r="A15" s="99" t="s">
        <v>212</v>
      </c>
      <c r="B15" s="99"/>
      <c r="C15" s="99"/>
      <c r="D15" s="99"/>
      <c r="E15" s="99"/>
    </row>
  </sheetData>
  <mergeCells count="5">
    <mergeCell ref="A1:E1"/>
    <mergeCell ref="A2:A3"/>
    <mergeCell ref="B2:E2"/>
    <mergeCell ref="A14:E14"/>
    <mergeCell ref="A15:E15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5"/>
  <sheetViews>
    <sheetView workbookViewId="0">
      <selection activeCell="B23" sqref="B23"/>
    </sheetView>
  </sheetViews>
  <sheetFormatPr defaultRowHeight="15"/>
  <cols>
    <col min="1" max="1" width="29.85546875" customWidth="1"/>
    <col min="3" max="3" width="20.140625" customWidth="1"/>
  </cols>
  <sheetData>
    <row r="1" spans="1:5" ht="15.75" thickBot="1">
      <c r="A1" s="94" t="s">
        <v>213</v>
      </c>
      <c r="B1" s="94"/>
      <c r="C1" s="94"/>
      <c r="D1" s="94"/>
      <c r="E1" s="94"/>
    </row>
    <row r="2" spans="1:5" ht="15.75" thickTop="1">
      <c r="A2" s="101" t="s">
        <v>188</v>
      </c>
      <c r="B2" s="106" t="s">
        <v>193</v>
      </c>
      <c r="C2" s="107"/>
      <c r="D2" s="107"/>
      <c r="E2" s="108"/>
    </row>
    <row r="3" spans="1:5" ht="15.75" thickBot="1">
      <c r="A3" s="102"/>
      <c r="B3" s="78" t="s">
        <v>200</v>
      </c>
      <c r="C3" s="71" t="s">
        <v>201</v>
      </c>
      <c r="D3" s="76" t="s">
        <v>202</v>
      </c>
      <c r="E3" s="74" t="s">
        <v>203</v>
      </c>
    </row>
    <row r="4" spans="1:5" ht="15.75" thickTop="1">
      <c r="A4" s="24" t="s">
        <v>26</v>
      </c>
      <c r="B4" s="46">
        <v>0.15595598502214073</v>
      </c>
      <c r="C4" s="70">
        <v>0.76261430361892002</v>
      </c>
      <c r="D4" s="47">
        <v>0.50089141149602334</v>
      </c>
      <c r="E4" s="26">
        <v>2.130700590097288E-2</v>
      </c>
    </row>
    <row r="5" spans="1:5">
      <c r="A5" s="27" t="s">
        <v>27</v>
      </c>
      <c r="B5" s="35">
        <v>8.2143850640229638E-2</v>
      </c>
      <c r="C5" s="72">
        <v>0.88524790572056411</v>
      </c>
      <c r="D5" s="36">
        <v>0.27688217131115234</v>
      </c>
      <c r="E5" s="29">
        <v>4.9081319052993871E-2</v>
      </c>
    </row>
    <row r="6" spans="1:5">
      <c r="A6" s="27" t="s">
        <v>28</v>
      </c>
      <c r="B6" s="77">
        <v>0.94005601201113786</v>
      </c>
      <c r="C6" s="36">
        <v>0.20490073958068081</v>
      </c>
      <c r="D6" s="36">
        <v>0.16414812683807126</v>
      </c>
      <c r="E6" s="29">
        <v>8.109636145288214E-2</v>
      </c>
    </row>
    <row r="7" spans="1:5">
      <c r="A7" s="27" t="s">
        <v>29</v>
      </c>
      <c r="B7" s="35">
        <v>0.11931337078483049</v>
      </c>
      <c r="C7" s="36">
        <v>5.0724305265016457E-2</v>
      </c>
      <c r="D7" s="36">
        <v>5.799188109131697E-2</v>
      </c>
      <c r="E7" s="73">
        <v>0.98955162351971937</v>
      </c>
    </row>
    <row r="8" spans="1:5">
      <c r="A8" s="27" t="s">
        <v>30</v>
      </c>
      <c r="B8" s="35">
        <v>0.61910110362352311</v>
      </c>
      <c r="C8" s="72">
        <v>0.65413034511276102</v>
      </c>
      <c r="D8" s="36">
        <v>-4.1367546869389309E-2</v>
      </c>
      <c r="E8" s="29">
        <v>8.6163106901414571E-2</v>
      </c>
    </row>
    <row r="9" spans="1:5">
      <c r="A9" s="27" t="s">
        <v>31</v>
      </c>
      <c r="B9" s="35">
        <v>0.16818717651216797</v>
      </c>
      <c r="C9" s="36">
        <v>0.17050536422965792</v>
      </c>
      <c r="D9" s="75">
        <v>0.88855288483403327</v>
      </c>
      <c r="E9" s="29">
        <v>5.9707712232653282E-2</v>
      </c>
    </row>
    <row r="10" spans="1:5">
      <c r="A10" s="27" t="s">
        <v>32</v>
      </c>
      <c r="B10" s="77">
        <v>0.88809199588674881</v>
      </c>
      <c r="C10" s="36">
        <v>0.13072305630080575</v>
      </c>
      <c r="D10" s="36">
        <v>0.23495390908878602</v>
      </c>
      <c r="E10" s="29">
        <v>5.6687008567262928E-2</v>
      </c>
    </row>
    <row r="11" spans="1:5">
      <c r="A11" s="27" t="s">
        <v>33</v>
      </c>
      <c r="B11" s="77">
        <v>0.86678516838981179</v>
      </c>
      <c r="C11" s="36">
        <v>0.37187610234612861</v>
      </c>
      <c r="D11" s="36">
        <v>0.21205821670851577</v>
      </c>
      <c r="E11" s="29">
        <v>8.2080822474613332E-2</v>
      </c>
    </row>
    <row r="12" spans="1:5">
      <c r="A12" s="27" t="s">
        <v>34</v>
      </c>
      <c r="B12" s="77">
        <v>0.94385211434035388</v>
      </c>
      <c r="C12" s="36">
        <v>0.14255955524679098</v>
      </c>
      <c r="D12" s="36">
        <v>-7.0804397862091709E-2</v>
      </c>
      <c r="E12" s="29">
        <v>6.2025511209735568E-2</v>
      </c>
    </row>
    <row r="13" spans="1:5" ht="19.5" customHeight="1" thickBot="1">
      <c r="A13" s="30" t="s">
        <v>35</v>
      </c>
      <c r="B13" s="38">
        <v>0.46005727042203221</v>
      </c>
      <c r="C13" s="79">
        <v>0.7920504643693993</v>
      </c>
      <c r="D13" s="39">
        <v>-0.13018709987244076</v>
      </c>
      <c r="E13" s="32">
        <v>1.2654979761126877E-2</v>
      </c>
    </row>
    <row r="14" spans="1:5" ht="33.75" customHeight="1" thickTop="1">
      <c r="A14" s="99" t="s">
        <v>214</v>
      </c>
      <c r="B14" s="99"/>
      <c r="C14" s="99"/>
      <c r="D14" s="99"/>
      <c r="E14" s="99"/>
    </row>
    <row r="15" spans="1:5" ht="27.75" customHeight="1">
      <c r="A15" s="99" t="s">
        <v>215</v>
      </c>
      <c r="B15" s="99"/>
      <c r="C15" s="99"/>
      <c r="D15" s="99"/>
      <c r="E15" s="99"/>
    </row>
  </sheetData>
  <mergeCells count="5">
    <mergeCell ref="A1:E1"/>
    <mergeCell ref="A2:A3"/>
    <mergeCell ref="B2:E2"/>
    <mergeCell ref="A14:E14"/>
    <mergeCell ref="A15:E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layout</vt:lpstr>
      <vt:lpstr>Dados brutos</vt:lpstr>
      <vt:lpstr>Dados autoajustado</vt:lpstr>
      <vt:lpstr>KMO</vt:lpstr>
      <vt:lpstr>Comunalidade</vt:lpstr>
      <vt:lpstr>Variância total explicada</vt:lpstr>
      <vt:lpstr>Scree plot</vt:lpstr>
      <vt:lpstr>Matriz de componente</vt:lpstr>
      <vt:lpstr>Matriz de componente rotativa</vt:lpstr>
      <vt:lpstr>Matriz de transformação</vt:lpstr>
      <vt:lpstr>Cálculo</vt:lpstr>
      <vt:lpstr>Ranking definitivo</vt:lpstr>
      <vt:lpstr>Icms Verde Definitivo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genardo.oliveira</dc:creator>
  <cp:lastModifiedBy>User</cp:lastModifiedBy>
  <dcterms:created xsi:type="dcterms:W3CDTF">2017-07-11T13:53:59Z</dcterms:created>
  <dcterms:modified xsi:type="dcterms:W3CDTF">2020-05-06T01:17:35Z</dcterms:modified>
</cp:coreProperties>
</file>